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6" windowHeight="9852"/>
  </bookViews>
  <sheets>
    <sheet name="比較表" sheetId="1" r:id="rId1"/>
    <sheet name="住宅ローン償還表" sheetId="2" r:id="rId2"/>
  </sheets>
  <calcPr calcId="125725"/>
</workbook>
</file>

<file path=xl/calcChain.xml><?xml version="1.0" encoding="utf-8"?>
<calcChain xmlns="http://schemas.openxmlformats.org/spreadsheetml/2006/main">
  <c r="R3" i="2"/>
  <c r="R4" s="1"/>
  <c r="T2"/>
  <c r="S2"/>
  <c r="U2" s="1"/>
  <c r="Q3" s="1"/>
  <c r="K3"/>
  <c r="K4" s="1"/>
  <c r="M2"/>
  <c r="L2"/>
  <c r="N2" s="1"/>
  <c r="J3" s="1"/>
  <c r="C3"/>
  <c r="C4" s="1"/>
  <c r="J11" i="1" l="1"/>
  <c r="F11"/>
  <c r="K11"/>
  <c r="G11"/>
  <c r="L11"/>
  <c r="H11"/>
  <c r="D11"/>
  <c r="C11"/>
  <c r="I11"/>
  <c r="E11"/>
  <c r="C8"/>
  <c r="AH8"/>
  <c r="AD8"/>
  <c r="Z8"/>
  <c r="V8"/>
  <c r="R8"/>
  <c r="N8"/>
  <c r="J8"/>
  <c r="F8"/>
  <c r="AI8"/>
  <c r="AE8"/>
  <c r="AA8"/>
  <c r="W8"/>
  <c r="S8"/>
  <c r="O8"/>
  <c r="K8"/>
  <c r="G8"/>
  <c r="AJ8"/>
  <c r="AF8"/>
  <c r="AB8"/>
  <c r="X8"/>
  <c r="T8"/>
  <c r="P8"/>
  <c r="L8"/>
  <c r="H8"/>
  <c r="D8"/>
  <c r="AK8"/>
  <c r="AG8"/>
  <c r="AC8"/>
  <c r="Y8"/>
  <c r="U8"/>
  <c r="Q8"/>
  <c r="M8"/>
  <c r="I8"/>
  <c r="E8"/>
  <c r="R5" i="2"/>
  <c r="S4"/>
  <c r="T3"/>
  <c r="S3"/>
  <c r="K5"/>
  <c r="L4"/>
  <c r="M3"/>
  <c r="L3"/>
  <c r="E2"/>
  <c r="D2"/>
  <c r="D3"/>
  <c r="C5"/>
  <c r="D4"/>
  <c r="U3" l="1"/>
  <c r="Q4" s="1"/>
  <c r="T4" s="1"/>
  <c r="U4" s="1"/>
  <c r="Q5" s="1"/>
  <c r="R6"/>
  <c r="S5"/>
  <c r="K6"/>
  <c r="L5"/>
  <c r="N3"/>
  <c r="J4" s="1"/>
  <c r="O5" i="1"/>
  <c r="Z5"/>
  <c r="AD5"/>
  <c r="AH5"/>
  <c r="AC5"/>
  <c r="AG5"/>
  <c r="AK5"/>
  <c r="Y5"/>
  <c r="X5"/>
  <c r="AB5"/>
  <c r="AF5"/>
  <c r="AJ5"/>
  <c r="AA5"/>
  <c r="AE5"/>
  <c r="AI5"/>
  <c r="W5"/>
  <c r="M5"/>
  <c r="F2" i="2"/>
  <c r="B3" s="1"/>
  <c r="E3" s="1"/>
  <c r="F3" s="1"/>
  <c r="B4" s="1"/>
  <c r="E4" s="1"/>
  <c r="F4" s="1"/>
  <c r="B5" s="1"/>
  <c r="E5" s="1"/>
  <c r="D5" i="1"/>
  <c r="R5"/>
  <c r="T5"/>
  <c r="F5"/>
  <c r="H5"/>
  <c r="U5"/>
  <c r="V5"/>
  <c r="C5"/>
  <c r="G5"/>
  <c r="S5"/>
  <c r="J5"/>
  <c r="L5"/>
  <c r="I5"/>
  <c r="K5"/>
  <c r="N5"/>
  <c r="P5"/>
  <c r="Q5"/>
  <c r="E5"/>
  <c r="D5" i="2"/>
  <c r="C6"/>
  <c r="T5" l="1"/>
  <c r="U5" s="1"/>
  <c r="Q6" s="1"/>
  <c r="R7"/>
  <c r="S6"/>
  <c r="M4"/>
  <c r="N4" s="1"/>
  <c r="J5" s="1"/>
  <c r="L6"/>
  <c r="K7"/>
  <c r="F5"/>
  <c r="B6" s="1"/>
  <c r="E6" s="1"/>
  <c r="D6"/>
  <c r="C7"/>
  <c r="T6" l="1"/>
  <c r="R8"/>
  <c r="S7"/>
  <c r="U6"/>
  <c r="Q7" s="1"/>
  <c r="M5"/>
  <c r="N5" s="1"/>
  <c r="J6" s="1"/>
  <c r="K8"/>
  <c r="L7"/>
  <c r="F6"/>
  <c r="B7" s="1"/>
  <c r="E7" s="1"/>
  <c r="D7"/>
  <c r="C8"/>
  <c r="T7" l="1"/>
  <c r="U7" s="1"/>
  <c r="Q8" s="1"/>
  <c r="R9"/>
  <c r="S8"/>
  <c r="M6"/>
  <c r="N6" s="1"/>
  <c r="J7" s="1"/>
  <c r="K9"/>
  <c r="L8"/>
  <c r="F7"/>
  <c r="B8" s="1"/>
  <c r="E8" s="1"/>
  <c r="D8"/>
  <c r="C9"/>
  <c r="T8" l="1"/>
  <c r="U8" s="1"/>
  <c r="Q9" s="1"/>
  <c r="R10"/>
  <c r="S9"/>
  <c r="M7"/>
  <c r="N7" s="1"/>
  <c r="J8" s="1"/>
  <c r="K10"/>
  <c r="L9"/>
  <c r="D9"/>
  <c r="C10"/>
  <c r="F8"/>
  <c r="B9" s="1"/>
  <c r="T9" l="1"/>
  <c r="U9" s="1"/>
  <c r="Q10" s="1"/>
  <c r="R11"/>
  <c r="S10"/>
  <c r="M8"/>
  <c r="N8" s="1"/>
  <c r="J9" s="1"/>
  <c r="L10"/>
  <c r="K11"/>
  <c r="D10"/>
  <c r="C11"/>
  <c r="E9"/>
  <c r="F9" s="1"/>
  <c r="B10" s="1"/>
  <c r="T10" l="1"/>
  <c r="U10" s="1"/>
  <c r="Q11" s="1"/>
  <c r="R12"/>
  <c r="S11"/>
  <c r="M9"/>
  <c r="N9" s="1"/>
  <c r="J10" s="1"/>
  <c r="K12"/>
  <c r="L11"/>
  <c r="E10"/>
  <c r="F10" s="1"/>
  <c r="B11" s="1"/>
  <c r="D11"/>
  <c r="C12"/>
  <c r="T11" l="1"/>
  <c r="U11" s="1"/>
  <c r="Q12" s="1"/>
  <c r="R13"/>
  <c r="S12"/>
  <c r="M10"/>
  <c r="N10" s="1"/>
  <c r="J11" s="1"/>
  <c r="K13"/>
  <c r="L12"/>
  <c r="E11"/>
  <c r="F11" s="1"/>
  <c r="B12" s="1"/>
  <c r="D12"/>
  <c r="C13"/>
  <c r="T12" l="1"/>
  <c r="U12" s="1"/>
  <c r="Q13" s="1"/>
  <c r="C12" i="1" s="1"/>
  <c r="C13" s="1"/>
  <c r="R14" i="2"/>
  <c r="S13"/>
  <c r="M11"/>
  <c r="N11" s="1"/>
  <c r="J12" s="1"/>
  <c r="K14"/>
  <c r="L13"/>
  <c r="D13"/>
  <c r="C14"/>
  <c r="E12"/>
  <c r="F12" s="1"/>
  <c r="B13" s="1"/>
  <c r="C6" i="1" s="1"/>
  <c r="T13" i="2" l="1"/>
  <c r="U13" s="1"/>
  <c r="Q14" s="1"/>
  <c r="R15"/>
  <c r="S14"/>
  <c r="M12"/>
  <c r="N12" s="1"/>
  <c r="J13" s="1"/>
  <c r="C9" i="1" s="1"/>
  <c r="C10" s="1"/>
  <c r="K15" i="2"/>
  <c r="L14"/>
  <c r="C7" i="1"/>
  <c r="E13" i="2"/>
  <c r="F13" s="1"/>
  <c r="B14" s="1"/>
  <c r="D14"/>
  <c r="C15"/>
  <c r="T14" l="1"/>
  <c r="U14" s="1"/>
  <c r="Q15" s="1"/>
  <c r="R16"/>
  <c r="S15"/>
  <c r="M13"/>
  <c r="N13" s="1"/>
  <c r="J14" s="1"/>
  <c r="K16"/>
  <c r="L15"/>
  <c r="E14"/>
  <c r="F14" s="1"/>
  <c r="B15" s="1"/>
  <c r="D15"/>
  <c r="C16"/>
  <c r="T15" l="1"/>
  <c r="U15" s="1"/>
  <c r="Q16" s="1"/>
  <c r="R17"/>
  <c r="S16"/>
  <c r="M14"/>
  <c r="N14" s="1"/>
  <c r="J15" s="1"/>
  <c r="K17"/>
  <c r="L16"/>
  <c r="E15"/>
  <c r="F15" s="1"/>
  <c r="B16" s="1"/>
  <c r="D16"/>
  <c r="C17"/>
  <c r="T16" l="1"/>
  <c r="U16" s="1"/>
  <c r="Q17" s="1"/>
  <c r="R18"/>
  <c r="S17"/>
  <c r="M15"/>
  <c r="N15" s="1"/>
  <c r="J16" s="1"/>
  <c r="K18"/>
  <c r="L17"/>
  <c r="E16"/>
  <c r="F16" s="1"/>
  <c r="B17" s="1"/>
  <c r="D17"/>
  <c r="C18"/>
  <c r="T17" l="1"/>
  <c r="U17" s="1"/>
  <c r="Q18" s="1"/>
  <c r="R19"/>
  <c r="S18"/>
  <c r="M16"/>
  <c r="N16" s="1"/>
  <c r="J17" s="1"/>
  <c r="K19"/>
  <c r="L18"/>
  <c r="E17"/>
  <c r="F17" s="1"/>
  <c r="B18" s="1"/>
  <c r="D18"/>
  <c r="C19"/>
  <c r="T18" l="1"/>
  <c r="R20"/>
  <c r="S19"/>
  <c r="U18"/>
  <c r="Q19" s="1"/>
  <c r="M17"/>
  <c r="N17" s="1"/>
  <c r="J18" s="1"/>
  <c r="K20"/>
  <c r="L19"/>
  <c r="E18"/>
  <c r="F18" s="1"/>
  <c r="B19" s="1"/>
  <c r="D19"/>
  <c r="C20"/>
  <c r="T19" l="1"/>
  <c r="U19" s="1"/>
  <c r="Q20" s="1"/>
  <c r="R21"/>
  <c r="S20"/>
  <c r="K21"/>
  <c r="L20"/>
  <c r="M18"/>
  <c r="N18" s="1"/>
  <c r="J19" s="1"/>
  <c r="E19"/>
  <c r="F19" s="1"/>
  <c r="B20" s="1"/>
  <c r="D20"/>
  <c r="C21"/>
  <c r="T20" l="1"/>
  <c r="U20" s="1"/>
  <c r="Q21" s="1"/>
  <c r="R22"/>
  <c r="S21"/>
  <c r="M19"/>
  <c r="N19" s="1"/>
  <c r="J20" s="1"/>
  <c r="K22"/>
  <c r="L21"/>
  <c r="D21"/>
  <c r="C22"/>
  <c r="E20"/>
  <c r="F20" s="1"/>
  <c r="B21" s="1"/>
  <c r="T21" l="1"/>
  <c r="R23"/>
  <c r="S22"/>
  <c r="U21"/>
  <c r="Q22" s="1"/>
  <c r="M20"/>
  <c r="N20" s="1"/>
  <c r="J21" s="1"/>
  <c r="K23"/>
  <c r="L22"/>
  <c r="E21"/>
  <c r="F21" s="1"/>
  <c r="B22" s="1"/>
  <c r="D22"/>
  <c r="C23"/>
  <c r="T22" l="1"/>
  <c r="U22" s="1"/>
  <c r="Q23" s="1"/>
  <c r="R24"/>
  <c r="S23"/>
  <c r="M21"/>
  <c r="N21" s="1"/>
  <c r="J22" s="1"/>
  <c r="K24"/>
  <c r="L23"/>
  <c r="E22"/>
  <c r="F22" s="1"/>
  <c r="B23" s="1"/>
  <c r="D23"/>
  <c r="C24"/>
  <c r="T23" l="1"/>
  <c r="U23" s="1"/>
  <c r="Q24" s="1"/>
  <c r="R25"/>
  <c r="S24"/>
  <c r="M22"/>
  <c r="N22" s="1"/>
  <c r="J23" s="1"/>
  <c r="K25"/>
  <c r="L24"/>
  <c r="E23"/>
  <c r="F23" s="1"/>
  <c r="B24" s="1"/>
  <c r="D24"/>
  <c r="C25"/>
  <c r="T24" l="1"/>
  <c r="U24" s="1"/>
  <c r="Q25" s="1"/>
  <c r="D12" i="1" s="1"/>
  <c r="D13" s="1"/>
  <c r="R26" i="2"/>
  <c r="S25"/>
  <c r="M23"/>
  <c r="N23" s="1"/>
  <c r="J24" s="1"/>
  <c r="K26"/>
  <c r="L25"/>
  <c r="E24"/>
  <c r="F24" s="1"/>
  <c r="B25" s="1"/>
  <c r="D6" i="1" s="1"/>
  <c r="D25" i="2"/>
  <c r="C26"/>
  <c r="T25" l="1"/>
  <c r="U25" s="1"/>
  <c r="Q26" s="1"/>
  <c r="R27"/>
  <c r="S26"/>
  <c r="M24"/>
  <c r="N24" s="1"/>
  <c r="J25" s="1"/>
  <c r="D9" i="1" s="1"/>
  <c r="D10" s="1"/>
  <c r="K27" i="2"/>
  <c r="L26"/>
  <c r="D7" i="1"/>
  <c r="E25" i="2"/>
  <c r="F25" s="1"/>
  <c r="B26" s="1"/>
  <c r="D26"/>
  <c r="C27"/>
  <c r="T26" l="1"/>
  <c r="U26" s="1"/>
  <c r="Q27" s="1"/>
  <c r="R28"/>
  <c r="S27"/>
  <c r="M25"/>
  <c r="N25" s="1"/>
  <c r="J26" s="1"/>
  <c r="K28"/>
  <c r="L27"/>
  <c r="E26"/>
  <c r="F26" s="1"/>
  <c r="B27" s="1"/>
  <c r="D27"/>
  <c r="C28"/>
  <c r="T27" l="1"/>
  <c r="U27" s="1"/>
  <c r="Q28" s="1"/>
  <c r="R29"/>
  <c r="S28"/>
  <c r="M26"/>
  <c r="N26" s="1"/>
  <c r="J27" s="1"/>
  <c r="K29"/>
  <c r="L28"/>
  <c r="E27"/>
  <c r="F27" s="1"/>
  <c r="B28" s="1"/>
  <c r="D28"/>
  <c r="C29"/>
  <c r="T28" l="1"/>
  <c r="R30"/>
  <c r="S29"/>
  <c r="U28"/>
  <c r="Q29" s="1"/>
  <c r="M27"/>
  <c r="N27" s="1"/>
  <c r="J28" s="1"/>
  <c r="K30"/>
  <c r="L29"/>
  <c r="E28"/>
  <c r="F28" s="1"/>
  <c r="B29" s="1"/>
  <c r="D29"/>
  <c r="C30"/>
  <c r="T29" l="1"/>
  <c r="R31"/>
  <c r="S30"/>
  <c r="U29"/>
  <c r="Q30" s="1"/>
  <c r="M28"/>
  <c r="N28" s="1"/>
  <c r="J29" s="1"/>
  <c r="K31"/>
  <c r="L30"/>
  <c r="E29"/>
  <c r="F29" s="1"/>
  <c r="B30" s="1"/>
  <c r="D30"/>
  <c r="C31"/>
  <c r="T30" l="1"/>
  <c r="R32"/>
  <c r="S31"/>
  <c r="U30"/>
  <c r="Q31" s="1"/>
  <c r="M29"/>
  <c r="N29" s="1"/>
  <c r="J30" s="1"/>
  <c r="K32"/>
  <c r="L31"/>
  <c r="E30"/>
  <c r="F30" s="1"/>
  <c r="B31" s="1"/>
  <c r="D31"/>
  <c r="C32"/>
  <c r="T31" l="1"/>
  <c r="U31" s="1"/>
  <c r="Q32" s="1"/>
  <c r="R33"/>
  <c r="S32"/>
  <c r="M30"/>
  <c r="N30" s="1"/>
  <c r="J31" s="1"/>
  <c r="K33"/>
  <c r="L32"/>
  <c r="E31"/>
  <c r="F31" s="1"/>
  <c r="B32" s="1"/>
  <c r="D32"/>
  <c r="C33"/>
  <c r="T32" l="1"/>
  <c r="R34"/>
  <c r="S33"/>
  <c r="U32"/>
  <c r="Q33" s="1"/>
  <c r="M31"/>
  <c r="N31" s="1"/>
  <c r="J32" s="1"/>
  <c r="K34"/>
  <c r="L33"/>
  <c r="E32"/>
  <c r="F32" s="1"/>
  <c r="B33" s="1"/>
  <c r="D33"/>
  <c r="C34"/>
  <c r="T33" l="1"/>
  <c r="U33" s="1"/>
  <c r="Q34" s="1"/>
  <c r="R35"/>
  <c r="S34"/>
  <c r="M32"/>
  <c r="N32" s="1"/>
  <c r="J33" s="1"/>
  <c r="K35"/>
  <c r="L34"/>
  <c r="E33"/>
  <c r="F33" s="1"/>
  <c r="B34" s="1"/>
  <c r="D34"/>
  <c r="C35"/>
  <c r="T34" l="1"/>
  <c r="U34" s="1"/>
  <c r="Q35" s="1"/>
  <c r="R36"/>
  <c r="S35"/>
  <c r="M33"/>
  <c r="N33" s="1"/>
  <c r="J34" s="1"/>
  <c r="K36"/>
  <c r="L35"/>
  <c r="E34"/>
  <c r="F34" s="1"/>
  <c r="B35" s="1"/>
  <c r="D35"/>
  <c r="C36"/>
  <c r="T35" l="1"/>
  <c r="U35" s="1"/>
  <c r="Q36" s="1"/>
  <c r="R37"/>
  <c r="S36"/>
  <c r="M34"/>
  <c r="N34" s="1"/>
  <c r="J35" s="1"/>
  <c r="K37"/>
  <c r="L36"/>
  <c r="E35"/>
  <c r="F35" s="1"/>
  <c r="B36" s="1"/>
  <c r="D36"/>
  <c r="C37"/>
  <c r="T36" l="1"/>
  <c r="R38"/>
  <c r="S37"/>
  <c r="U36"/>
  <c r="Q37" s="1"/>
  <c r="E12" i="1" s="1"/>
  <c r="E13" s="1"/>
  <c r="M35" i="2"/>
  <c r="N35" s="1"/>
  <c r="J36" s="1"/>
  <c r="K38"/>
  <c r="L37"/>
  <c r="E36"/>
  <c r="F36" s="1"/>
  <c r="B37" s="1"/>
  <c r="E6" i="1" s="1"/>
  <c r="D37" i="2"/>
  <c r="C38"/>
  <c r="T37" l="1"/>
  <c r="U37" s="1"/>
  <c r="Q38" s="1"/>
  <c r="R39"/>
  <c r="S38"/>
  <c r="M36"/>
  <c r="N36" s="1"/>
  <c r="J37" s="1"/>
  <c r="E9" i="1" s="1"/>
  <c r="E10" s="1"/>
  <c r="K39" i="2"/>
  <c r="L38"/>
  <c r="E7" i="1"/>
  <c r="E37" i="2"/>
  <c r="F37" s="1"/>
  <c r="B38" s="1"/>
  <c r="D38"/>
  <c r="C39"/>
  <c r="T38" l="1"/>
  <c r="U38" s="1"/>
  <c r="Q39" s="1"/>
  <c r="R40"/>
  <c r="S39"/>
  <c r="J38"/>
  <c r="M37"/>
  <c r="N37" s="1"/>
  <c r="K40"/>
  <c r="L39"/>
  <c r="E38"/>
  <c r="F38" s="1"/>
  <c r="B39" s="1"/>
  <c r="D39"/>
  <c r="C40"/>
  <c r="T39" l="1"/>
  <c r="U39" s="1"/>
  <c r="Q40" s="1"/>
  <c r="R41"/>
  <c r="S40"/>
  <c r="M38"/>
  <c r="N38" s="1"/>
  <c r="J39" s="1"/>
  <c r="K41"/>
  <c r="L40"/>
  <c r="E39"/>
  <c r="F39" s="1"/>
  <c r="B40" s="1"/>
  <c r="D40"/>
  <c r="C41"/>
  <c r="T40" l="1"/>
  <c r="U40" s="1"/>
  <c r="Q41" s="1"/>
  <c r="R42"/>
  <c r="S41"/>
  <c r="M39"/>
  <c r="N39" s="1"/>
  <c r="J40" s="1"/>
  <c r="K42"/>
  <c r="L41"/>
  <c r="E40"/>
  <c r="F40" s="1"/>
  <c r="B41" s="1"/>
  <c r="D41"/>
  <c r="C42"/>
  <c r="T41" l="1"/>
  <c r="U41" s="1"/>
  <c r="Q42" s="1"/>
  <c r="R43"/>
  <c r="S42"/>
  <c r="J41"/>
  <c r="M40"/>
  <c r="N40" s="1"/>
  <c r="K43"/>
  <c r="L42"/>
  <c r="E41"/>
  <c r="F41" s="1"/>
  <c r="B42" s="1"/>
  <c r="D42"/>
  <c r="C43"/>
  <c r="T42" l="1"/>
  <c r="R44"/>
  <c r="S43"/>
  <c r="U42"/>
  <c r="Q43" s="1"/>
  <c r="J42"/>
  <c r="M41"/>
  <c r="N41" s="1"/>
  <c r="K44"/>
  <c r="L43"/>
  <c r="E42"/>
  <c r="F42" s="1"/>
  <c r="B43" s="1"/>
  <c r="D43"/>
  <c r="C44"/>
  <c r="T43" l="1"/>
  <c r="R45"/>
  <c r="S44"/>
  <c r="U43"/>
  <c r="Q44" s="1"/>
  <c r="M42"/>
  <c r="N42" s="1"/>
  <c r="J43" s="1"/>
  <c r="K45"/>
  <c r="L44"/>
  <c r="E43"/>
  <c r="F43" s="1"/>
  <c r="B44" s="1"/>
  <c r="D44"/>
  <c r="C45"/>
  <c r="T44" l="1"/>
  <c r="R46"/>
  <c r="S45"/>
  <c r="U44"/>
  <c r="Q45" s="1"/>
  <c r="M43"/>
  <c r="N43" s="1"/>
  <c r="J44" s="1"/>
  <c r="K46"/>
  <c r="L45"/>
  <c r="E44"/>
  <c r="F44" s="1"/>
  <c r="B45" s="1"/>
  <c r="D45"/>
  <c r="C46"/>
  <c r="T45" l="1"/>
  <c r="U45" s="1"/>
  <c r="Q46" s="1"/>
  <c r="R47"/>
  <c r="S46"/>
  <c r="M44"/>
  <c r="N44" s="1"/>
  <c r="J45" s="1"/>
  <c r="K47"/>
  <c r="L46"/>
  <c r="E45"/>
  <c r="F45" s="1"/>
  <c r="B46" s="1"/>
  <c r="D46"/>
  <c r="C47"/>
  <c r="T46" l="1"/>
  <c r="R48"/>
  <c r="S47"/>
  <c r="U46"/>
  <c r="Q47" s="1"/>
  <c r="K48"/>
  <c r="L47"/>
  <c r="M45"/>
  <c r="N45" s="1"/>
  <c r="J46" s="1"/>
  <c r="E46"/>
  <c r="F46" s="1"/>
  <c r="B47" s="1"/>
  <c r="D47"/>
  <c r="C48"/>
  <c r="T47" l="1"/>
  <c r="U47" s="1"/>
  <c r="Q48" s="1"/>
  <c r="R49"/>
  <c r="S48"/>
  <c r="K49"/>
  <c r="L48"/>
  <c r="M46"/>
  <c r="N46" s="1"/>
  <c r="J47"/>
  <c r="E47"/>
  <c r="F47" s="1"/>
  <c r="B48" s="1"/>
  <c r="D48"/>
  <c r="C49"/>
  <c r="T48" l="1"/>
  <c r="U48" s="1"/>
  <c r="Q49" s="1"/>
  <c r="F12" i="1" s="1"/>
  <c r="F13" s="1"/>
  <c r="R50" i="2"/>
  <c r="S49"/>
  <c r="M47"/>
  <c r="N47" s="1"/>
  <c r="J48" s="1"/>
  <c r="K50"/>
  <c r="L49"/>
  <c r="E48"/>
  <c r="F48" s="1"/>
  <c r="B49" s="1"/>
  <c r="F6" i="1" s="1"/>
  <c r="D49" i="2"/>
  <c r="C50"/>
  <c r="T49" l="1"/>
  <c r="U49" s="1"/>
  <c r="Q50" s="1"/>
  <c r="R51"/>
  <c r="S50"/>
  <c r="M48"/>
  <c r="N48" s="1"/>
  <c r="J49" s="1"/>
  <c r="F9" i="1" s="1"/>
  <c r="F10" s="1"/>
  <c r="K51" i="2"/>
  <c r="L50"/>
  <c r="F7" i="1"/>
  <c r="E49" i="2"/>
  <c r="F49" s="1"/>
  <c r="B50" s="1"/>
  <c r="D50"/>
  <c r="C51"/>
  <c r="T50" l="1"/>
  <c r="U50" s="1"/>
  <c r="Q51" s="1"/>
  <c r="R52"/>
  <c r="S51"/>
  <c r="J50"/>
  <c r="M49"/>
  <c r="N49" s="1"/>
  <c r="K52"/>
  <c r="L51"/>
  <c r="E50"/>
  <c r="F50" s="1"/>
  <c r="B51" s="1"/>
  <c r="D51"/>
  <c r="C52"/>
  <c r="T51" l="1"/>
  <c r="U51" s="1"/>
  <c r="Q52" s="1"/>
  <c r="R53"/>
  <c r="S52"/>
  <c r="M50"/>
  <c r="N50" s="1"/>
  <c r="J51" s="1"/>
  <c r="K53"/>
  <c r="L52"/>
  <c r="E51"/>
  <c r="F51" s="1"/>
  <c r="B52" s="1"/>
  <c r="D52"/>
  <c r="C53"/>
  <c r="T52" l="1"/>
  <c r="U52" s="1"/>
  <c r="Q53" s="1"/>
  <c r="R54"/>
  <c r="S53"/>
  <c r="M51"/>
  <c r="N51" s="1"/>
  <c r="J52" s="1"/>
  <c r="K54"/>
  <c r="L53"/>
  <c r="E52"/>
  <c r="F52" s="1"/>
  <c r="B53" s="1"/>
  <c r="D53"/>
  <c r="C54"/>
  <c r="T53" l="1"/>
  <c r="U53" s="1"/>
  <c r="Q54" s="1"/>
  <c r="R55"/>
  <c r="S54"/>
  <c r="M52"/>
  <c r="N52" s="1"/>
  <c r="J53" s="1"/>
  <c r="K55"/>
  <c r="L54"/>
  <c r="E53"/>
  <c r="F53" s="1"/>
  <c r="B54" s="1"/>
  <c r="D54"/>
  <c r="C55"/>
  <c r="T54" l="1"/>
  <c r="U54" s="1"/>
  <c r="Q55" s="1"/>
  <c r="R56"/>
  <c r="S55"/>
  <c r="J54"/>
  <c r="M53"/>
  <c r="N53" s="1"/>
  <c r="K56"/>
  <c r="L55"/>
  <c r="E54"/>
  <c r="F54" s="1"/>
  <c r="B55" s="1"/>
  <c r="D55"/>
  <c r="C56"/>
  <c r="T55" l="1"/>
  <c r="U55" s="1"/>
  <c r="Q56" s="1"/>
  <c r="R57"/>
  <c r="S56"/>
  <c r="M54"/>
  <c r="N54" s="1"/>
  <c r="J55" s="1"/>
  <c r="K57"/>
  <c r="L56"/>
  <c r="E55"/>
  <c r="F55" s="1"/>
  <c r="B56" s="1"/>
  <c r="D56"/>
  <c r="C57"/>
  <c r="T56" l="1"/>
  <c r="U56" s="1"/>
  <c r="Q57" s="1"/>
  <c r="R58"/>
  <c r="S57"/>
  <c r="M55"/>
  <c r="N55" s="1"/>
  <c r="J56" s="1"/>
  <c r="K58"/>
  <c r="L57"/>
  <c r="E56"/>
  <c r="F56" s="1"/>
  <c r="B57" s="1"/>
  <c r="D57"/>
  <c r="C58"/>
  <c r="T57" l="1"/>
  <c r="U57" s="1"/>
  <c r="Q58" s="1"/>
  <c r="R59"/>
  <c r="S58"/>
  <c r="J57"/>
  <c r="M56"/>
  <c r="N56" s="1"/>
  <c r="K59"/>
  <c r="L58"/>
  <c r="E57"/>
  <c r="F57" s="1"/>
  <c r="B58" s="1"/>
  <c r="D58"/>
  <c r="C59"/>
  <c r="T58" l="1"/>
  <c r="U58" s="1"/>
  <c r="Q59" s="1"/>
  <c r="R60"/>
  <c r="S59"/>
  <c r="M57"/>
  <c r="N57" s="1"/>
  <c r="J58" s="1"/>
  <c r="K60"/>
  <c r="L59"/>
  <c r="E58"/>
  <c r="F58" s="1"/>
  <c r="B59" s="1"/>
  <c r="D59"/>
  <c r="C60"/>
  <c r="T59" l="1"/>
  <c r="U59" s="1"/>
  <c r="Q60" s="1"/>
  <c r="R61"/>
  <c r="S60"/>
  <c r="M58"/>
  <c r="N58" s="1"/>
  <c r="J59" s="1"/>
  <c r="K61"/>
  <c r="L60"/>
  <c r="E59"/>
  <c r="F59" s="1"/>
  <c r="B60" s="1"/>
  <c r="D60"/>
  <c r="C61"/>
  <c r="T60" l="1"/>
  <c r="U60" s="1"/>
  <c r="Q61" s="1"/>
  <c r="G12" i="1" s="1"/>
  <c r="G13" s="1"/>
  <c r="R62" i="2"/>
  <c r="S61"/>
  <c r="M59"/>
  <c r="N59" s="1"/>
  <c r="J60" s="1"/>
  <c r="K62"/>
  <c r="L61"/>
  <c r="E60"/>
  <c r="F60" s="1"/>
  <c r="B61" s="1"/>
  <c r="G6" i="1" s="1"/>
  <c r="D61" i="2"/>
  <c r="C62"/>
  <c r="T61" l="1"/>
  <c r="U61" s="1"/>
  <c r="Q62" s="1"/>
  <c r="R63"/>
  <c r="S62"/>
  <c r="M60"/>
  <c r="N60" s="1"/>
  <c r="J61" s="1"/>
  <c r="G9" i="1" s="1"/>
  <c r="G10" s="1"/>
  <c r="K63" i="2"/>
  <c r="L62"/>
  <c r="G7" i="1"/>
  <c r="E61" i="2"/>
  <c r="F61" s="1"/>
  <c r="B62" s="1"/>
  <c r="D62"/>
  <c r="C63"/>
  <c r="T62" l="1"/>
  <c r="R64"/>
  <c r="S63"/>
  <c r="U62"/>
  <c r="Q63" s="1"/>
  <c r="J62"/>
  <c r="M61"/>
  <c r="N61" s="1"/>
  <c r="K64"/>
  <c r="L63"/>
  <c r="E62"/>
  <c r="F62" s="1"/>
  <c r="B63" s="1"/>
  <c r="D63"/>
  <c r="C64"/>
  <c r="T63" l="1"/>
  <c r="U63" s="1"/>
  <c r="Q64" s="1"/>
  <c r="R65"/>
  <c r="S64"/>
  <c r="M62"/>
  <c r="N62" s="1"/>
  <c r="J63" s="1"/>
  <c r="K65"/>
  <c r="L64"/>
  <c r="E63"/>
  <c r="F63" s="1"/>
  <c r="B64" s="1"/>
  <c r="D64"/>
  <c r="C65"/>
  <c r="T64" l="1"/>
  <c r="R66"/>
  <c r="S65"/>
  <c r="U64"/>
  <c r="Q65" s="1"/>
  <c r="M63"/>
  <c r="N63" s="1"/>
  <c r="J64" s="1"/>
  <c r="K66"/>
  <c r="L65"/>
  <c r="E64"/>
  <c r="F64" s="1"/>
  <c r="B65" s="1"/>
  <c r="D65"/>
  <c r="C66"/>
  <c r="T65" l="1"/>
  <c r="R67"/>
  <c r="S66"/>
  <c r="U65"/>
  <c r="Q66" s="1"/>
  <c r="M64"/>
  <c r="N64" s="1"/>
  <c r="J65" s="1"/>
  <c r="K67"/>
  <c r="L66"/>
  <c r="E65"/>
  <c r="F65" s="1"/>
  <c r="B66" s="1"/>
  <c r="D66"/>
  <c r="C67"/>
  <c r="T66" l="1"/>
  <c r="U66" s="1"/>
  <c r="Q67" s="1"/>
  <c r="R68"/>
  <c r="S67"/>
  <c r="M65"/>
  <c r="N65" s="1"/>
  <c r="J66" s="1"/>
  <c r="K68"/>
  <c r="L67"/>
  <c r="E66"/>
  <c r="F66" s="1"/>
  <c r="B67" s="1"/>
  <c r="D67"/>
  <c r="C68"/>
  <c r="T67" l="1"/>
  <c r="U67" s="1"/>
  <c r="Q68" s="1"/>
  <c r="R69"/>
  <c r="S68"/>
  <c r="M66"/>
  <c r="N66" s="1"/>
  <c r="J67" s="1"/>
  <c r="K69"/>
  <c r="L68"/>
  <c r="E67"/>
  <c r="F67" s="1"/>
  <c r="B68" s="1"/>
  <c r="D68"/>
  <c r="C69"/>
  <c r="T68" l="1"/>
  <c r="U68" s="1"/>
  <c r="Q69" s="1"/>
  <c r="R70"/>
  <c r="S69"/>
  <c r="M67"/>
  <c r="N67" s="1"/>
  <c r="J68" s="1"/>
  <c r="K70"/>
  <c r="L69"/>
  <c r="E68"/>
  <c r="F68" s="1"/>
  <c r="B69" s="1"/>
  <c r="D69"/>
  <c r="C70"/>
  <c r="T69" l="1"/>
  <c r="U69" s="1"/>
  <c r="Q70" s="1"/>
  <c r="R71"/>
  <c r="S70"/>
  <c r="J69"/>
  <c r="M68"/>
  <c r="N68" s="1"/>
  <c r="K71"/>
  <c r="L70"/>
  <c r="E69"/>
  <c r="F69" s="1"/>
  <c r="B70" s="1"/>
  <c r="D70"/>
  <c r="C71"/>
  <c r="T70" l="1"/>
  <c r="U70" s="1"/>
  <c r="Q71" s="1"/>
  <c r="R72"/>
  <c r="S71"/>
  <c r="M69"/>
  <c r="N69" s="1"/>
  <c r="J70" s="1"/>
  <c r="K72"/>
  <c r="L71"/>
  <c r="E70"/>
  <c r="F70" s="1"/>
  <c r="B71" s="1"/>
  <c r="D71"/>
  <c r="C72"/>
  <c r="T71" l="1"/>
  <c r="R73"/>
  <c r="S72"/>
  <c r="U71"/>
  <c r="Q72" s="1"/>
  <c r="M70"/>
  <c r="N70" s="1"/>
  <c r="J71" s="1"/>
  <c r="K73"/>
  <c r="L72"/>
  <c r="E71"/>
  <c r="F71" s="1"/>
  <c r="B72" s="1"/>
  <c r="D72"/>
  <c r="C73"/>
  <c r="T72" l="1"/>
  <c r="U72" s="1"/>
  <c r="Q73" s="1"/>
  <c r="H12" i="1" s="1"/>
  <c r="H13" s="1"/>
  <c r="R74" i="2"/>
  <c r="S73"/>
  <c r="M71"/>
  <c r="N71" s="1"/>
  <c r="J72" s="1"/>
  <c r="K74"/>
  <c r="L73"/>
  <c r="E72"/>
  <c r="F72" s="1"/>
  <c r="B73" s="1"/>
  <c r="H6" i="1" s="1"/>
  <c r="D73" i="2"/>
  <c r="C74"/>
  <c r="T73" l="1"/>
  <c r="R75"/>
  <c r="S74"/>
  <c r="U73"/>
  <c r="Q74" s="1"/>
  <c r="J73"/>
  <c r="H9" i="1" s="1"/>
  <c r="H10" s="1"/>
  <c r="M72" i="2"/>
  <c r="N72" s="1"/>
  <c r="K75"/>
  <c r="L74"/>
  <c r="H7" i="1"/>
  <c r="E73" i="2"/>
  <c r="F73" s="1"/>
  <c r="B74" s="1"/>
  <c r="D74"/>
  <c r="C75"/>
  <c r="T74" l="1"/>
  <c r="U74" s="1"/>
  <c r="Q75" s="1"/>
  <c r="R76"/>
  <c r="S75"/>
  <c r="M73"/>
  <c r="N73" s="1"/>
  <c r="J74" s="1"/>
  <c r="K76"/>
  <c r="L75"/>
  <c r="E74"/>
  <c r="F74" s="1"/>
  <c r="B75" s="1"/>
  <c r="D75"/>
  <c r="C76"/>
  <c r="T75" l="1"/>
  <c r="R77"/>
  <c r="S76"/>
  <c r="U75"/>
  <c r="Q76" s="1"/>
  <c r="M74"/>
  <c r="N74" s="1"/>
  <c r="J75" s="1"/>
  <c r="K77"/>
  <c r="L76"/>
  <c r="E75"/>
  <c r="F75" s="1"/>
  <c r="B76" s="1"/>
  <c r="D76"/>
  <c r="C77"/>
  <c r="T76" l="1"/>
  <c r="R78"/>
  <c r="S77"/>
  <c r="U76"/>
  <c r="Q77" s="1"/>
  <c r="M75"/>
  <c r="N75" s="1"/>
  <c r="J76" s="1"/>
  <c r="K78"/>
  <c r="L77"/>
  <c r="E76"/>
  <c r="F76" s="1"/>
  <c r="B77" s="1"/>
  <c r="D77"/>
  <c r="C78"/>
  <c r="T77" l="1"/>
  <c r="R79"/>
  <c r="S78"/>
  <c r="U77"/>
  <c r="Q78" s="1"/>
  <c r="J77"/>
  <c r="M76"/>
  <c r="N76" s="1"/>
  <c r="K79"/>
  <c r="L78"/>
  <c r="E77"/>
  <c r="F77" s="1"/>
  <c r="B78" s="1"/>
  <c r="D78"/>
  <c r="C79"/>
  <c r="T78" l="1"/>
  <c r="R80"/>
  <c r="S79"/>
  <c r="U78"/>
  <c r="Q79" s="1"/>
  <c r="M77"/>
  <c r="N77" s="1"/>
  <c r="J78" s="1"/>
  <c r="K80"/>
  <c r="L79"/>
  <c r="E78"/>
  <c r="F78" s="1"/>
  <c r="B79" s="1"/>
  <c r="D79"/>
  <c r="C80"/>
  <c r="T79" l="1"/>
  <c r="U79" s="1"/>
  <c r="Q80" s="1"/>
  <c r="R81"/>
  <c r="S80"/>
  <c r="K81"/>
  <c r="L80"/>
  <c r="M78"/>
  <c r="N78" s="1"/>
  <c r="J79" s="1"/>
  <c r="E79"/>
  <c r="F79" s="1"/>
  <c r="B80" s="1"/>
  <c r="D80"/>
  <c r="C81"/>
  <c r="T80" l="1"/>
  <c r="R82"/>
  <c r="S81"/>
  <c r="U80"/>
  <c r="Q81" s="1"/>
  <c r="M79"/>
  <c r="N79" s="1"/>
  <c r="J80" s="1"/>
  <c r="K82"/>
  <c r="L81"/>
  <c r="E80"/>
  <c r="F80" s="1"/>
  <c r="B81" s="1"/>
  <c r="D81"/>
  <c r="C82"/>
  <c r="T81" l="1"/>
  <c r="R83"/>
  <c r="S82"/>
  <c r="U81"/>
  <c r="Q82" s="1"/>
  <c r="M80"/>
  <c r="N80" s="1"/>
  <c r="J81" s="1"/>
  <c r="K83"/>
  <c r="L82"/>
  <c r="E81"/>
  <c r="F81" s="1"/>
  <c r="B82" s="1"/>
  <c r="D82"/>
  <c r="C83"/>
  <c r="T82" l="1"/>
  <c r="U82" s="1"/>
  <c r="Q83" s="1"/>
  <c r="R84"/>
  <c r="S83"/>
  <c r="M81"/>
  <c r="N81" s="1"/>
  <c r="J82" s="1"/>
  <c r="K84"/>
  <c r="L83"/>
  <c r="E82"/>
  <c r="F82" s="1"/>
  <c r="B83" s="1"/>
  <c r="D83"/>
  <c r="C84"/>
  <c r="T83" l="1"/>
  <c r="U83" s="1"/>
  <c r="Q84" s="1"/>
  <c r="R85"/>
  <c r="S84"/>
  <c r="M82"/>
  <c r="N82" s="1"/>
  <c r="J83" s="1"/>
  <c r="K85"/>
  <c r="L84"/>
  <c r="E83"/>
  <c r="F83" s="1"/>
  <c r="B84" s="1"/>
  <c r="D84"/>
  <c r="C85"/>
  <c r="T84" l="1"/>
  <c r="U84" s="1"/>
  <c r="Q85" s="1"/>
  <c r="I12" i="1" s="1"/>
  <c r="I13" s="1"/>
  <c r="R86" i="2"/>
  <c r="S85"/>
  <c r="M83"/>
  <c r="N83" s="1"/>
  <c r="J84" s="1"/>
  <c r="K86"/>
  <c r="L85"/>
  <c r="E84"/>
  <c r="F84" s="1"/>
  <c r="B85" s="1"/>
  <c r="I6" i="1" s="1"/>
  <c r="D85" i="2"/>
  <c r="C86"/>
  <c r="T85" l="1"/>
  <c r="R87"/>
  <c r="S86"/>
  <c r="U85"/>
  <c r="Q86" s="1"/>
  <c r="J85"/>
  <c r="I9" i="1" s="1"/>
  <c r="I10" s="1"/>
  <c r="M84" i="2"/>
  <c r="N84" s="1"/>
  <c r="K87"/>
  <c r="L86"/>
  <c r="I7" i="1"/>
  <c r="E85" i="2"/>
  <c r="F85" s="1"/>
  <c r="B86" s="1"/>
  <c r="D86"/>
  <c r="C87"/>
  <c r="T86" l="1"/>
  <c r="U86" s="1"/>
  <c r="Q87" s="1"/>
  <c r="R88"/>
  <c r="S87"/>
  <c r="M85"/>
  <c r="N85" s="1"/>
  <c r="J86" s="1"/>
  <c r="K88"/>
  <c r="L87"/>
  <c r="E86"/>
  <c r="F86" s="1"/>
  <c r="B87" s="1"/>
  <c r="D87"/>
  <c r="C88"/>
  <c r="T87" l="1"/>
  <c r="U87" s="1"/>
  <c r="Q88" s="1"/>
  <c r="R89"/>
  <c r="S88"/>
  <c r="M86"/>
  <c r="N86" s="1"/>
  <c r="J87" s="1"/>
  <c r="K89"/>
  <c r="L88"/>
  <c r="E87"/>
  <c r="F87" s="1"/>
  <c r="B88" s="1"/>
  <c r="D88"/>
  <c r="C89"/>
  <c r="T88" l="1"/>
  <c r="U88" s="1"/>
  <c r="Q89" s="1"/>
  <c r="R90"/>
  <c r="S89"/>
  <c r="M87"/>
  <c r="N87" s="1"/>
  <c r="J88" s="1"/>
  <c r="K90"/>
  <c r="L89"/>
  <c r="E88"/>
  <c r="F88" s="1"/>
  <c r="B89" s="1"/>
  <c r="D89"/>
  <c r="C90"/>
  <c r="T89" l="1"/>
  <c r="U89" s="1"/>
  <c r="Q90" s="1"/>
  <c r="R91"/>
  <c r="S90"/>
  <c r="M88"/>
  <c r="N88" s="1"/>
  <c r="J89" s="1"/>
  <c r="K91"/>
  <c r="L90"/>
  <c r="E89"/>
  <c r="F89" s="1"/>
  <c r="B90" s="1"/>
  <c r="D90"/>
  <c r="C91"/>
  <c r="T90" l="1"/>
  <c r="U90" s="1"/>
  <c r="Q91" s="1"/>
  <c r="R92"/>
  <c r="S91"/>
  <c r="J90"/>
  <c r="M89"/>
  <c r="N89" s="1"/>
  <c r="K92"/>
  <c r="L91"/>
  <c r="E90"/>
  <c r="F90" s="1"/>
  <c r="B91" s="1"/>
  <c r="D91"/>
  <c r="C92"/>
  <c r="T91" l="1"/>
  <c r="U91" s="1"/>
  <c r="Q92" s="1"/>
  <c r="R93"/>
  <c r="S92"/>
  <c r="M90"/>
  <c r="N90" s="1"/>
  <c r="J91" s="1"/>
  <c r="K93"/>
  <c r="L92"/>
  <c r="E91"/>
  <c r="F91" s="1"/>
  <c r="B92" s="1"/>
  <c r="D92"/>
  <c r="C93"/>
  <c r="T92" l="1"/>
  <c r="U92" s="1"/>
  <c r="Q93" s="1"/>
  <c r="R94"/>
  <c r="S93"/>
  <c r="M91"/>
  <c r="N91" s="1"/>
  <c r="J92" s="1"/>
  <c r="K94"/>
  <c r="L93"/>
  <c r="E92"/>
  <c r="F92" s="1"/>
  <c r="B93" s="1"/>
  <c r="D93"/>
  <c r="C94"/>
  <c r="T93" l="1"/>
  <c r="U93" s="1"/>
  <c r="Q94" s="1"/>
  <c r="R95"/>
  <c r="S94"/>
  <c r="M92"/>
  <c r="N92" s="1"/>
  <c r="J93" s="1"/>
  <c r="K95"/>
  <c r="L94"/>
  <c r="E93"/>
  <c r="F93" s="1"/>
  <c r="B94" s="1"/>
  <c r="D94"/>
  <c r="C95"/>
  <c r="T94" l="1"/>
  <c r="U94" s="1"/>
  <c r="Q95" s="1"/>
  <c r="R96"/>
  <c r="S95"/>
  <c r="M93"/>
  <c r="N93" s="1"/>
  <c r="J94" s="1"/>
  <c r="K96"/>
  <c r="L95"/>
  <c r="E94"/>
  <c r="F94" s="1"/>
  <c r="B95" s="1"/>
  <c r="D95"/>
  <c r="C96"/>
  <c r="T95" l="1"/>
  <c r="U95" s="1"/>
  <c r="Q96" s="1"/>
  <c r="R97"/>
  <c r="S96"/>
  <c r="M94"/>
  <c r="N94" s="1"/>
  <c r="J95" s="1"/>
  <c r="K97"/>
  <c r="L96"/>
  <c r="E95"/>
  <c r="F95" s="1"/>
  <c r="B96" s="1"/>
  <c r="D96"/>
  <c r="C97"/>
  <c r="T96" l="1"/>
  <c r="U96" s="1"/>
  <c r="Q97" s="1"/>
  <c r="J12" i="1" s="1"/>
  <c r="J13" s="1"/>
  <c r="R98" i="2"/>
  <c r="S97"/>
  <c r="M95"/>
  <c r="N95" s="1"/>
  <c r="J96" s="1"/>
  <c r="K98"/>
  <c r="L97"/>
  <c r="E96"/>
  <c r="F96" s="1"/>
  <c r="B97" s="1"/>
  <c r="J6" i="1" s="1"/>
  <c r="D97" i="2"/>
  <c r="C98"/>
  <c r="T97" l="1"/>
  <c r="U97" s="1"/>
  <c r="Q98" s="1"/>
  <c r="R99"/>
  <c r="S98"/>
  <c r="J97"/>
  <c r="J9" i="1" s="1"/>
  <c r="J10" s="1"/>
  <c r="M96" i="2"/>
  <c r="N96" s="1"/>
  <c r="K99"/>
  <c r="L98"/>
  <c r="J7" i="1"/>
  <c r="E97" i="2"/>
  <c r="F97" s="1"/>
  <c r="B98" s="1"/>
  <c r="D98"/>
  <c r="C99"/>
  <c r="T98" l="1"/>
  <c r="U98" s="1"/>
  <c r="Q99" s="1"/>
  <c r="R100"/>
  <c r="S99"/>
  <c r="M97"/>
  <c r="N97" s="1"/>
  <c r="J98" s="1"/>
  <c r="K100"/>
  <c r="L99"/>
  <c r="E98"/>
  <c r="F98" s="1"/>
  <c r="B99" s="1"/>
  <c r="D99"/>
  <c r="C100"/>
  <c r="T99" l="1"/>
  <c r="U99" s="1"/>
  <c r="Q100" s="1"/>
  <c r="R101"/>
  <c r="S100"/>
  <c r="K101"/>
  <c r="L100"/>
  <c r="M98"/>
  <c r="N98" s="1"/>
  <c r="J99" s="1"/>
  <c r="E99"/>
  <c r="F99" s="1"/>
  <c r="B100" s="1"/>
  <c r="D100"/>
  <c r="C101"/>
  <c r="T100" l="1"/>
  <c r="U100" s="1"/>
  <c r="Q101" s="1"/>
  <c r="R102"/>
  <c r="S101"/>
  <c r="M99"/>
  <c r="N99" s="1"/>
  <c r="J100" s="1"/>
  <c r="K102"/>
  <c r="L101"/>
  <c r="E100"/>
  <c r="F100" s="1"/>
  <c r="B101" s="1"/>
  <c r="D101"/>
  <c r="C102"/>
  <c r="T101" l="1"/>
  <c r="U101" s="1"/>
  <c r="Q102" s="1"/>
  <c r="R103"/>
  <c r="S102"/>
  <c r="J101"/>
  <c r="M100"/>
  <c r="N100" s="1"/>
  <c r="K103"/>
  <c r="L102"/>
  <c r="E101"/>
  <c r="F101" s="1"/>
  <c r="B102" s="1"/>
  <c r="D102"/>
  <c r="C103"/>
  <c r="T102" l="1"/>
  <c r="U102" s="1"/>
  <c r="Q103" s="1"/>
  <c r="R104"/>
  <c r="S103"/>
  <c r="M101"/>
  <c r="N101" s="1"/>
  <c r="J102" s="1"/>
  <c r="K104"/>
  <c r="L103"/>
  <c r="E102"/>
  <c r="F102" s="1"/>
  <c r="B103" s="1"/>
  <c r="D103"/>
  <c r="C104"/>
  <c r="T103" l="1"/>
  <c r="U103" s="1"/>
  <c r="Q104" s="1"/>
  <c r="R105"/>
  <c r="S104"/>
  <c r="M102"/>
  <c r="N102" s="1"/>
  <c r="J103" s="1"/>
  <c r="K105"/>
  <c r="L104"/>
  <c r="E103"/>
  <c r="F103" s="1"/>
  <c r="B104" s="1"/>
  <c r="D104"/>
  <c r="C105"/>
  <c r="T104" l="1"/>
  <c r="U104" s="1"/>
  <c r="Q105" s="1"/>
  <c r="R106"/>
  <c r="S105"/>
  <c r="M103"/>
  <c r="N103" s="1"/>
  <c r="J104" s="1"/>
  <c r="K106"/>
  <c r="L105"/>
  <c r="E104"/>
  <c r="F104" s="1"/>
  <c r="B105" s="1"/>
  <c r="D105"/>
  <c r="C106"/>
  <c r="T105" l="1"/>
  <c r="U105" s="1"/>
  <c r="Q106" s="1"/>
  <c r="R107"/>
  <c r="S106"/>
  <c r="J105"/>
  <c r="M104"/>
  <c r="N104" s="1"/>
  <c r="K107"/>
  <c r="L106"/>
  <c r="E105"/>
  <c r="F105" s="1"/>
  <c r="B106" s="1"/>
  <c r="D106"/>
  <c r="C107"/>
  <c r="T106" l="1"/>
  <c r="U106" s="1"/>
  <c r="Q107" s="1"/>
  <c r="R108"/>
  <c r="S107"/>
  <c r="M105"/>
  <c r="N105" s="1"/>
  <c r="J106" s="1"/>
  <c r="K108"/>
  <c r="L107"/>
  <c r="E106"/>
  <c r="F106" s="1"/>
  <c r="B107" s="1"/>
  <c r="D107"/>
  <c r="C108"/>
  <c r="T107" l="1"/>
  <c r="U107" s="1"/>
  <c r="Q108" s="1"/>
  <c r="R109"/>
  <c r="S108"/>
  <c r="M106"/>
  <c r="N106" s="1"/>
  <c r="J107" s="1"/>
  <c r="K109"/>
  <c r="L108"/>
  <c r="E107"/>
  <c r="F107" s="1"/>
  <c r="B108" s="1"/>
  <c r="D108"/>
  <c r="C109"/>
  <c r="T108" l="1"/>
  <c r="U108" s="1"/>
  <c r="Q109" s="1"/>
  <c r="K12" i="1" s="1"/>
  <c r="K13" s="1"/>
  <c r="R110" i="2"/>
  <c r="S109"/>
  <c r="M107"/>
  <c r="N107" s="1"/>
  <c r="J108" s="1"/>
  <c r="K110"/>
  <c r="L109"/>
  <c r="E108"/>
  <c r="F108" s="1"/>
  <c r="B109" s="1"/>
  <c r="K6" i="1" s="1"/>
  <c r="D109" i="2"/>
  <c r="C110"/>
  <c r="T109" l="1"/>
  <c r="U109" s="1"/>
  <c r="Q110" s="1"/>
  <c r="R111"/>
  <c r="S110"/>
  <c r="M108"/>
  <c r="N108" s="1"/>
  <c r="J109" s="1"/>
  <c r="K9" i="1" s="1"/>
  <c r="K10" s="1"/>
  <c r="K111" i="2"/>
  <c r="L110"/>
  <c r="K7" i="1"/>
  <c r="E109" i="2"/>
  <c r="F109" s="1"/>
  <c r="B110" s="1"/>
  <c r="D110"/>
  <c r="C111"/>
  <c r="T110" l="1"/>
  <c r="U110" s="1"/>
  <c r="Q111" s="1"/>
  <c r="R112"/>
  <c r="S111"/>
  <c r="M109"/>
  <c r="N109" s="1"/>
  <c r="J110" s="1"/>
  <c r="K112"/>
  <c r="L111"/>
  <c r="E110"/>
  <c r="F110" s="1"/>
  <c r="B111" s="1"/>
  <c r="D111"/>
  <c r="C112"/>
  <c r="T111" l="1"/>
  <c r="U111" s="1"/>
  <c r="Q112" s="1"/>
  <c r="R113"/>
  <c r="S112"/>
  <c r="K113"/>
  <c r="L112"/>
  <c r="M110"/>
  <c r="N110" s="1"/>
  <c r="J111" s="1"/>
  <c r="E111"/>
  <c r="F111" s="1"/>
  <c r="B112" s="1"/>
  <c r="D112"/>
  <c r="C113"/>
  <c r="T112" l="1"/>
  <c r="U112" s="1"/>
  <c r="Q113" s="1"/>
  <c r="R114"/>
  <c r="S113"/>
  <c r="M111"/>
  <c r="N111" s="1"/>
  <c r="J112" s="1"/>
  <c r="K114"/>
  <c r="L113"/>
  <c r="D113"/>
  <c r="C114"/>
  <c r="E112"/>
  <c r="F112" s="1"/>
  <c r="B113" s="1"/>
  <c r="T113" l="1"/>
  <c r="U113" s="1"/>
  <c r="Q114" s="1"/>
  <c r="R115"/>
  <c r="S114"/>
  <c r="M112"/>
  <c r="N112" s="1"/>
  <c r="J113" s="1"/>
  <c r="K115"/>
  <c r="L114"/>
  <c r="D114"/>
  <c r="C115"/>
  <c r="E113"/>
  <c r="F113" s="1"/>
  <c r="B114" s="1"/>
  <c r="T114" l="1"/>
  <c r="U114" s="1"/>
  <c r="Q115" s="1"/>
  <c r="R116"/>
  <c r="S115"/>
  <c r="M113"/>
  <c r="N113" s="1"/>
  <c r="J114" s="1"/>
  <c r="K116"/>
  <c r="L115"/>
  <c r="E114"/>
  <c r="F114" s="1"/>
  <c r="B115" s="1"/>
  <c r="D115"/>
  <c r="C116"/>
  <c r="T115" l="1"/>
  <c r="U115" s="1"/>
  <c r="Q116" s="1"/>
  <c r="R117"/>
  <c r="S116"/>
  <c r="M114"/>
  <c r="N114" s="1"/>
  <c r="J115" s="1"/>
  <c r="K117"/>
  <c r="L116"/>
  <c r="E115"/>
  <c r="F115" s="1"/>
  <c r="B116" s="1"/>
  <c r="D116"/>
  <c r="C117"/>
  <c r="T116" l="1"/>
  <c r="U116" s="1"/>
  <c r="Q117" s="1"/>
  <c r="R118"/>
  <c r="S117"/>
  <c r="M115"/>
  <c r="N115" s="1"/>
  <c r="J116" s="1"/>
  <c r="K118"/>
  <c r="L117"/>
  <c r="E116"/>
  <c r="F116" s="1"/>
  <c r="B117" s="1"/>
  <c r="D117"/>
  <c r="C118"/>
  <c r="T117" l="1"/>
  <c r="U117" s="1"/>
  <c r="Q118" s="1"/>
  <c r="R119"/>
  <c r="S118"/>
  <c r="M116"/>
  <c r="N116" s="1"/>
  <c r="J117" s="1"/>
  <c r="K119"/>
  <c r="L118"/>
  <c r="E117"/>
  <c r="F117" s="1"/>
  <c r="B118" s="1"/>
  <c r="D118"/>
  <c r="C119"/>
  <c r="T118" l="1"/>
  <c r="U118" s="1"/>
  <c r="Q119" s="1"/>
  <c r="R120"/>
  <c r="S119"/>
  <c r="M117"/>
  <c r="N117" s="1"/>
  <c r="J118" s="1"/>
  <c r="K120"/>
  <c r="L119"/>
  <c r="E118"/>
  <c r="F118" s="1"/>
  <c r="B119" s="1"/>
  <c r="D119"/>
  <c r="C120"/>
  <c r="T119" l="1"/>
  <c r="U119" s="1"/>
  <c r="Q120" s="1"/>
  <c r="R121"/>
  <c r="S120"/>
  <c r="M118"/>
  <c r="N118" s="1"/>
  <c r="J119" s="1"/>
  <c r="K121"/>
  <c r="L120"/>
  <c r="E119"/>
  <c r="F119" s="1"/>
  <c r="B120" s="1"/>
  <c r="D120"/>
  <c r="C121"/>
  <c r="T120" l="1"/>
  <c r="U120" s="1"/>
  <c r="Q121" s="1"/>
  <c r="R122"/>
  <c r="S121"/>
  <c r="M119"/>
  <c r="N119" s="1"/>
  <c r="J120" s="1"/>
  <c r="K122"/>
  <c r="L121"/>
  <c r="E120"/>
  <c r="F120" s="1"/>
  <c r="B121" s="1"/>
  <c r="L6" i="1" s="1"/>
  <c r="D121" i="2"/>
  <c r="C122"/>
  <c r="L12" i="1" l="1"/>
  <c r="L13" s="1"/>
  <c r="AN11" s="1"/>
  <c r="Q122" i="2"/>
  <c r="S122" s="1"/>
  <c r="T121"/>
  <c r="U121" s="1"/>
  <c r="R123"/>
  <c r="S123" s="1"/>
  <c r="J121"/>
  <c r="L9" i="1" s="1"/>
  <c r="L10" s="1"/>
  <c r="AN8" s="1"/>
  <c r="AO8" s="1"/>
  <c r="M120" i="2"/>
  <c r="N120" s="1"/>
  <c r="K123"/>
  <c r="L122"/>
  <c r="L7" i="1"/>
  <c r="AN5" s="1"/>
  <c r="AO5" s="1"/>
  <c r="E121" i="2"/>
  <c r="F121" s="1"/>
  <c r="B122" s="1"/>
  <c r="D122"/>
  <c r="C123"/>
  <c r="M11" i="1" l="1"/>
  <c r="O11"/>
  <c r="S11"/>
  <c r="W11"/>
  <c r="AA11"/>
  <c r="AE11"/>
  <c r="AI11"/>
  <c r="N11"/>
  <c r="R11"/>
  <c r="AO11" s="1"/>
  <c r="V11"/>
  <c r="Z11"/>
  <c r="AD11"/>
  <c r="AH11"/>
  <c r="Q11"/>
  <c r="U11"/>
  <c r="Y11"/>
  <c r="AC11"/>
  <c r="AG11"/>
  <c r="AK11"/>
  <c r="P11"/>
  <c r="T11"/>
  <c r="X11"/>
  <c r="AB11"/>
  <c r="AF11"/>
  <c r="AJ11"/>
  <c r="T122" i="2"/>
  <c r="U122" s="1"/>
  <c r="Q123" s="1"/>
  <c r="R124"/>
  <c r="S124" s="1"/>
  <c r="J122"/>
  <c r="M121"/>
  <c r="N121" s="1"/>
  <c r="K124"/>
  <c r="L123"/>
  <c r="E122"/>
  <c r="F122" s="1"/>
  <c r="B123" s="1"/>
  <c r="D123"/>
  <c r="C124"/>
  <c r="T123" l="1"/>
  <c r="U123" s="1"/>
  <c r="Q124" s="1"/>
  <c r="R125"/>
  <c r="S125" s="1"/>
  <c r="M122"/>
  <c r="N122" s="1"/>
  <c r="J123" s="1"/>
  <c r="K125"/>
  <c r="L124"/>
  <c r="E123"/>
  <c r="F123" s="1"/>
  <c r="B124" s="1"/>
  <c r="D124"/>
  <c r="C125"/>
  <c r="T124" l="1"/>
  <c r="U124" s="1"/>
  <c r="Q125" s="1"/>
  <c r="R126"/>
  <c r="S126" s="1"/>
  <c r="M123"/>
  <c r="N123" s="1"/>
  <c r="J124" s="1"/>
  <c r="K126"/>
  <c r="L125"/>
  <c r="E124"/>
  <c r="F124" s="1"/>
  <c r="B125" s="1"/>
  <c r="D125"/>
  <c r="C126"/>
  <c r="T125" l="1"/>
  <c r="U125" s="1"/>
  <c r="Q126" s="1"/>
  <c r="R127"/>
  <c r="S127" s="1"/>
  <c r="M124"/>
  <c r="N124" s="1"/>
  <c r="J125" s="1"/>
  <c r="K127"/>
  <c r="L126"/>
  <c r="E125"/>
  <c r="F125" s="1"/>
  <c r="B126" s="1"/>
  <c r="D126"/>
  <c r="C127"/>
  <c r="T126" l="1"/>
  <c r="U126" s="1"/>
  <c r="Q127" s="1"/>
  <c r="R128"/>
  <c r="S128" s="1"/>
  <c r="M125"/>
  <c r="N125" s="1"/>
  <c r="J126" s="1"/>
  <c r="K128"/>
  <c r="L127"/>
  <c r="E126"/>
  <c r="F126" s="1"/>
  <c r="B127" s="1"/>
  <c r="D127"/>
  <c r="C128"/>
  <c r="T127" l="1"/>
  <c r="U127" s="1"/>
  <c r="Q128" s="1"/>
  <c r="R129"/>
  <c r="S129" s="1"/>
  <c r="M126"/>
  <c r="N126" s="1"/>
  <c r="J127" s="1"/>
  <c r="K129"/>
  <c r="L128"/>
  <c r="E127"/>
  <c r="F127" s="1"/>
  <c r="B128" s="1"/>
  <c r="D128"/>
  <c r="C129"/>
  <c r="T128" l="1"/>
  <c r="U128" s="1"/>
  <c r="Q129" s="1"/>
  <c r="R130"/>
  <c r="S130" s="1"/>
  <c r="M127"/>
  <c r="N127" s="1"/>
  <c r="J128" s="1"/>
  <c r="K130"/>
  <c r="L129"/>
  <c r="E128"/>
  <c r="F128" s="1"/>
  <c r="B129" s="1"/>
  <c r="D129"/>
  <c r="C130"/>
  <c r="T129" l="1"/>
  <c r="U129" s="1"/>
  <c r="Q130" s="1"/>
  <c r="R131"/>
  <c r="S131" s="1"/>
  <c r="M128"/>
  <c r="N128" s="1"/>
  <c r="J129" s="1"/>
  <c r="K131"/>
  <c r="L130"/>
  <c r="E129"/>
  <c r="F129" s="1"/>
  <c r="B130" s="1"/>
  <c r="D130"/>
  <c r="C131"/>
  <c r="T130" l="1"/>
  <c r="U130" s="1"/>
  <c r="Q131" s="1"/>
  <c r="R132"/>
  <c r="S132" s="1"/>
  <c r="K132"/>
  <c r="L131"/>
  <c r="J130"/>
  <c r="M129"/>
  <c r="N129" s="1"/>
  <c r="E130"/>
  <c r="F130" s="1"/>
  <c r="B131" s="1"/>
  <c r="D131"/>
  <c r="C132"/>
  <c r="T131" l="1"/>
  <c r="U131" s="1"/>
  <c r="Q132" s="1"/>
  <c r="R133"/>
  <c r="S133" s="1"/>
  <c r="K133"/>
  <c r="L132"/>
  <c r="M130"/>
  <c r="N130" s="1"/>
  <c r="J131" s="1"/>
  <c r="E131"/>
  <c r="F131" s="1"/>
  <c r="B132" s="1"/>
  <c r="D132"/>
  <c r="C133"/>
  <c r="T132" l="1"/>
  <c r="U132" s="1"/>
  <c r="Q133" s="1"/>
  <c r="R134"/>
  <c r="S134" s="1"/>
  <c r="K134"/>
  <c r="L133"/>
  <c r="M131"/>
  <c r="N131" s="1"/>
  <c r="J132" s="1"/>
  <c r="E132"/>
  <c r="F132" s="1"/>
  <c r="B133" s="1"/>
  <c r="D133"/>
  <c r="C134"/>
  <c r="T133" l="1"/>
  <c r="U133" s="1"/>
  <c r="Q134" s="1"/>
  <c r="R135"/>
  <c r="S135" s="1"/>
  <c r="J133"/>
  <c r="M132"/>
  <c r="N132" s="1"/>
  <c r="K135"/>
  <c r="L134"/>
  <c r="E133"/>
  <c r="F133" s="1"/>
  <c r="B134" s="1"/>
  <c r="D134"/>
  <c r="C135"/>
  <c r="T134" l="1"/>
  <c r="U134" s="1"/>
  <c r="Q135" s="1"/>
  <c r="R136"/>
  <c r="S136" s="1"/>
  <c r="K136"/>
  <c r="L135"/>
  <c r="J134"/>
  <c r="M133"/>
  <c r="N133" s="1"/>
  <c r="E134"/>
  <c r="F134" s="1"/>
  <c r="B135" s="1"/>
  <c r="D135"/>
  <c r="C136"/>
  <c r="T135" l="1"/>
  <c r="U135" s="1"/>
  <c r="Q136" s="1"/>
  <c r="R137"/>
  <c r="S137" s="1"/>
  <c r="K137"/>
  <c r="L136"/>
  <c r="M134"/>
  <c r="N134" s="1"/>
  <c r="J135" s="1"/>
  <c r="E135"/>
  <c r="F135" s="1"/>
  <c r="B136" s="1"/>
  <c r="D136"/>
  <c r="C137"/>
  <c r="T136" l="1"/>
  <c r="U136" s="1"/>
  <c r="Q137" s="1"/>
  <c r="R138"/>
  <c r="S138" s="1"/>
  <c r="M135"/>
  <c r="N135" s="1"/>
  <c r="J136" s="1"/>
  <c r="K138"/>
  <c r="L137"/>
  <c r="E136"/>
  <c r="F136" s="1"/>
  <c r="B137" s="1"/>
  <c r="D137"/>
  <c r="C138"/>
  <c r="T137" l="1"/>
  <c r="U137" s="1"/>
  <c r="Q138" s="1"/>
  <c r="R139"/>
  <c r="S139" s="1"/>
  <c r="J137"/>
  <c r="M136"/>
  <c r="N136" s="1"/>
  <c r="K139"/>
  <c r="L138"/>
  <c r="E137"/>
  <c r="F137" s="1"/>
  <c r="B138" s="1"/>
  <c r="D138"/>
  <c r="C139"/>
  <c r="T138" l="1"/>
  <c r="U138" s="1"/>
  <c r="Q139" s="1"/>
  <c r="R140"/>
  <c r="S140" s="1"/>
  <c r="J138"/>
  <c r="M137"/>
  <c r="N137" s="1"/>
  <c r="K140"/>
  <c r="L139"/>
  <c r="E138"/>
  <c r="F138" s="1"/>
  <c r="B139" s="1"/>
  <c r="D139"/>
  <c r="C140"/>
  <c r="T139" l="1"/>
  <c r="U139" s="1"/>
  <c r="Q140" s="1"/>
  <c r="R141"/>
  <c r="S141" s="1"/>
  <c r="M138"/>
  <c r="N138" s="1"/>
  <c r="J139" s="1"/>
  <c r="K141"/>
  <c r="L140"/>
  <c r="E139"/>
  <c r="F139" s="1"/>
  <c r="B140" s="1"/>
  <c r="D140"/>
  <c r="C141"/>
  <c r="T140" l="1"/>
  <c r="U140" s="1"/>
  <c r="Q141" s="1"/>
  <c r="R142"/>
  <c r="S142" s="1"/>
  <c r="M139"/>
  <c r="N139" s="1"/>
  <c r="J140" s="1"/>
  <c r="K142"/>
  <c r="L141"/>
  <c r="E140"/>
  <c r="F140" s="1"/>
  <c r="B141" s="1"/>
  <c r="D141"/>
  <c r="C142"/>
  <c r="T141" l="1"/>
  <c r="U141" s="1"/>
  <c r="Q142" s="1"/>
  <c r="R143"/>
  <c r="S143" s="1"/>
  <c r="J141"/>
  <c r="M140"/>
  <c r="N140" s="1"/>
  <c r="K143"/>
  <c r="L142"/>
  <c r="E141"/>
  <c r="F141" s="1"/>
  <c r="B142" s="1"/>
  <c r="D142"/>
  <c r="C143"/>
  <c r="T142" l="1"/>
  <c r="U142" s="1"/>
  <c r="Q143" s="1"/>
  <c r="R144"/>
  <c r="S144" s="1"/>
  <c r="J142"/>
  <c r="M141"/>
  <c r="N141" s="1"/>
  <c r="K144"/>
  <c r="L143"/>
  <c r="E142"/>
  <c r="F142" s="1"/>
  <c r="B143" s="1"/>
  <c r="D143"/>
  <c r="C144"/>
  <c r="T143" l="1"/>
  <c r="U143" s="1"/>
  <c r="Q144" s="1"/>
  <c r="R145"/>
  <c r="S145" s="1"/>
  <c r="M142"/>
  <c r="N142" s="1"/>
  <c r="J143" s="1"/>
  <c r="K145"/>
  <c r="L144"/>
  <c r="E143"/>
  <c r="F143" s="1"/>
  <c r="B144" s="1"/>
  <c r="D144"/>
  <c r="C145"/>
  <c r="T144" l="1"/>
  <c r="U144" s="1"/>
  <c r="Q145" s="1"/>
  <c r="R146"/>
  <c r="S146" s="1"/>
  <c r="M143"/>
  <c r="N143" s="1"/>
  <c r="J144" s="1"/>
  <c r="K146"/>
  <c r="L145"/>
  <c r="E144"/>
  <c r="F144" s="1"/>
  <c r="B145" s="1"/>
  <c r="D145"/>
  <c r="C146"/>
  <c r="T145" l="1"/>
  <c r="U145" s="1"/>
  <c r="Q146" s="1"/>
  <c r="R147"/>
  <c r="S147" s="1"/>
  <c r="M144"/>
  <c r="N144" s="1"/>
  <c r="J145" s="1"/>
  <c r="K147"/>
  <c r="L146"/>
  <c r="E145"/>
  <c r="F145" s="1"/>
  <c r="B146" s="1"/>
  <c r="D146"/>
  <c r="C147"/>
  <c r="T146" l="1"/>
  <c r="U146" s="1"/>
  <c r="Q147" s="1"/>
  <c r="R148"/>
  <c r="S148" s="1"/>
  <c r="J146"/>
  <c r="M145"/>
  <c r="N145" s="1"/>
  <c r="K148"/>
  <c r="L147"/>
  <c r="E146"/>
  <c r="F146" s="1"/>
  <c r="B147" s="1"/>
  <c r="D147"/>
  <c r="C148"/>
  <c r="T147" l="1"/>
  <c r="U147" s="1"/>
  <c r="Q148" s="1"/>
  <c r="R149"/>
  <c r="S149" s="1"/>
  <c r="M146"/>
  <c r="N146" s="1"/>
  <c r="J147" s="1"/>
  <c r="K149"/>
  <c r="L148"/>
  <c r="E147"/>
  <c r="F147" s="1"/>
  <c r="B148" s="1"/>
  <c r="D148"/>
  <c r="C149"/>
  <c r="T148" l="1"/>
  <c r="U148" s="1"/>
  <c r="Q149" s="1"/>
  <c r="R150"/>
  <c r="S150" s="1"/>
  <c r="M147"/>
  <c r="N147" s="1"/>
  <c r="J148" s="1"/>
  <c r="K150"/>
  <c r="L149"/>
  <c r="E148"/>
  <c r="F148" s="1"/>
  <c r="B149" s="1"/>
  <c r="D149"/>
  <c r="C150"/>
  <c r="T149" l="1"/>
  <c r="U149" s="1"/>
  <c r="Q150" s="1"/>
  <c r="R151"/>
  <c r="S151" s="1"/>
  <c r="J149"/>
  <c r="M148"/>
  <c r="N148" s="1"/>
  <c r="K151"/>
  <c r="L150"/>
  <c r="E149"/>
  <c r="F149" s="1"/>
  <c r="B150" s="1"/>
  <c r="D150"/>
  <c r="C151"/>
  <c r="T150" l="1"/>
  <c r="U150" s="1"/>
  <c r="Q151" s="1"/>
  <c r="R152"/>
  <c r="S152" s="1"/>
  <c r="J150"/>
  <c r="M149"/>
  <c r="N149" s="1"/>
  <c r="K152"/>
  <c r="L151"/>
  <c r="E150"/>
  <c r="F150" s="1"/>
  <c r="B151" s="1"/>
  <c r="D151"/>
  <c r="C152"/>
  <c r="T151" l="1"/>
  <c r="U151" s="1"/>
  <c r="Q152" s="1"/>
  <c r="R153"/>
  <c r="S153" s="1"/>
  <c r="K153"/>
  <c r="L152"/>
  <c r="M150"/>
  <c r="N150" s="1"/>
  <c r="J151" s="1"/>
  <c r="E151"/>
  <c r="F151" s="1"/>
  <c r="B152" s="1"/>
  <c r="D152"/>
  <c r="C153"/>
  <c r="T152" l="1"/>
  <c r="U152" s="1"/>
  <c r="Q153" s="1"/>
  <c r="R154"/>
  <c r="S154" s="1"/>
  <c r="K154"/>
  <c r="L153"/>
  <c r="M151"/>
  <c r="N151" s="1"/>
  <c r="J152" s="1"/>
  <c r="E152"/>
  <c r="F152" s="1"/>
  <c r="B153" s="1"/>
  <c r="D153"/>
  <c r="C154"/>
  <c r="T153" l="1"/>
  <c r="U153" s="1"/>
  <c r="Q154" s="1"/>
  <c r="R155"/>
  <c r="S155" s="1"/>
  <c r="J153"/>
  <c r="M152"/>
  <c r="N152" s="1"/>
  <c r="K155"/>
  <c r="L154"/>
  <c r="E153"/>
  <c r="F153" s="1"/>
  <c r="B154" s="1"/>
  <c r="D154"/>
  <c r="C155"/>
  <c r="T154" l="1"/>
  <c r="U154" s="1"/>
  <c r="Q155" s="1"/>
  <c r="R156"/>
  <c r="S156" s="1"/>
  <c r="M153"/>
  <c r="N153" s="1"/>
  <c r="J154" s="1"/>
  <c r="K156"/>
  <c r="L155"/>
  <c r="E154"/>
  <c r="F154" s="1"/>
  <c r="B155" s="1"/>
  <c r="C156"/>
  <c r="D155"/>
  <c r="T155" l="1"/>
  <c r="U155" s="1"/>
  <c r="Q156" s="1"/>
  <c r="R157"/>
  <c r="S157" s="1"/>
  <c r="M154"/>
  <c r="N154" s="1"/>
  <c r="J155" s="1"/>
  <c r="K157"/>
  <c r="L156"/>
  <c r="E155"/>
  <c r="F155" s="1"/>
  <c r="B156" s="1"/>
  <c r="D156"/>
  <c r="C157"/>
  <c r="T156" l="1"/>
  <c r="U156" s="1"/>
  <c r="Q157" s="1"/>
  <c r="R158"/>
  <c r="S158" s="1"/>
  <c r="M155"/>
  <c r="N155" s="1"/>
  <c r="J156" s="1"/>
  <c r="K158"/>
  <c r="L157"/>
  <c r="E156"/>
  <c r="F156" s="1"/>
  <c r="B157" s="1"/>
  <c r="C158"/>
  <c r="D157"/>
  <c r="T157" l="1"/>
  <c r="U157" s="1"/>
  <c r="Q158" s="1"/>
  <c r="R159"/>
  <c r="S159" s="1"/>
  <c r="J157"/>
  <c r="M156"/>
  <c r="N156" s="1"/>
  <c r="K159"/>
  <c r="L158"/>
  <c r="E157"/>
  <c r="F157" s="1"/>
  <c r="B158" s="1"/>
  <c r="D158"/>
  <c r="C159"/>
  <c r="T158" l="1"/>
  <c r="U158" s="1"/>
  <c r="Q159" s="1"/>
  <c r="R160"/>
  <c r="S160" s="1"/>
  <c r="K160"/>
  <c r="L159"/>
  <c r="M157"/>
  <c r="N157" s="1"/>
  <c r="J158" s="1"/>
  <c r="E158"/>
  <c r="F158" s="1"/>
  <c r="B159" s="1"/>
  <c r="D159"/>
  <c r="C160"/>
  <c r="T159" l="1"/>
  <c r="U159" s="1"/>
  <c r="Q160" s="1"/>
  <c r="R161"/>
  <c r="S161" s="1"/>
  <c r="K161"/>
  <c r="L160"/>
  <c r="M158"/>
  <c r="N158" s="1"/>
  <c r="J159" s="1"/>
  <c r="E159"/>
  <c r="F159" s="1"/>
  <c r="B160" s="1"/>
  <c r="D160"/>
  <c r="C161"/>
  <c r="T160" l="1"/>
  <c r="U160" s="1"/>
  <c r="Q161" s="1"/>
  <c r="R162"/>
  <c r="S162" s="1"/>
  <c r="M159"/>
  <c r="N159" s="1"/>
  <c r="J160" s="1"/>
  <c r="K162"/>
  <c r="L161"/>
  <c r="E160"/>
  <c r="F160" s="1"/>
  <c r="B161" s="1"/>
  <c r="D161"/>
  <c r="C162"/>
  <c r="T161" l="1"/>
  <c r="U161" s="1"/>
  <c r="Q162" s="1"/>
  <c r="R163"/>
  <c r="S163" s="1"/>
  <c r="M160"/>
  <c r="N160" s="1"/>
  <c r="J161" s="1"/>
  <c r="K163"/>
  <c r="L162"/>
  <c r="E161"/>
  <c r="F161" s="1"/>
  <c r="B162" s="1"/>
  <c r="D162"/>
  <c r="C163"/>
  <c r="T162" l="1"/>
  <c r="U162" s="1"/>
  <c r="Q163" s="1"/>
  <c r="R164"/>
  <c r="S164" s="1"/>
  <c r="M161"/>
  <c r="N161" s="1"/>
  <c r="J162" s="1"/>
  <c r="K164"/>
  <c r="L163"/>
  <c r="E162"/>
  <c r="F162" s="1"/>
  <c r="B163" s="1"/>
  <c r="C164"/>
  <c r="D163"/>
  <c r="T163" l="1"/>
  <c r="U163" s="1"/>
  <c r="Q164" s="1"/>
  <c r="R165"/>
  <c r="S165" s="1"/>
  <c r="M162"/>
  <c r="N162" s="1"/>
  <c r="J163" s="1"/>
  <c r="K165"/>
  <c r="L164"/>
  <c r="E163"/>
  <c r="F163" s="1"/>
  <c r="B164" s="1"/>
  <c r="D164"/>
  <c r="C165"/>
  <c r="T164" l="1"/>
  <c r="U164" s="1"/>
  <c r="Q165" s="1"/>
  <c r="R166"/>
  <c r="S166" s="1"/>
  <c r="M163"/>
  <c r="N163" s="1"/>
  <c r="J164" s="1"/>
  <c r="K166"/>
  <c r="L165"/>
  <c r="E164"/>
  <c r="F164" s="1"/>
  <c r="B165" s="1"/>
  <c r="C166"/>
  <c r="D165"/>
  <c r="T165" l="1"/>
  <c r="U165" s="1"/>
  <c r="Q166" s="1"/>
  <c r="R167"/>
  <c r="S167" s="1"/>
  <c r="M164"/>
  <c r="N164" s="1"/>
  <c r="J165" s="1"/>
  <c r="K167"/>
  <c r="L166"/>
  <c r="E165"/>
  <c r="F165" s="1"/>
  <c r="B166" s="1"/>
  <c r="D166"/>
  <c r="C167"/>
  <c r="T166" l="1"/>
  <c r="U166" s="1"/>
  <c r="Q167" s="1"/>
  <c r="R168"/>
  <c r="S168" s="1"/>
  <c r="J166"/>
  <c r="M165"/>
  <c r="N165" s="1"/>
  <c r="K168"/>
  <c r="L167"/>
  <c r="E166"/>
  <c r="F166" s="1"/>
  <c r="B167" s="1"/>
  <c r="D167"/>
  <c r="C168"/>
  <c r="T167" l="1"/>
  <c r="U167" s="1"/>
  <c r="Q168" s="1"/>
  <c r="R169"/>
  <c r="S169" s="1"/>
  <c r="M166"/>
  <c r="N166" s="1"/>
  <c r="J167" s="1"/>
  <c r="K169"/>
  <c r="L168"/>
  <c r="E167"/>
  <c r="F167" s="1"/>
  <c r="B168" s="1"/>
  <c r="D168"/>
  <c r="C169"/>
  <c r="T168" l="1"/>
  <c r="U168" s="1"/>
  <c r="Q169" s="1"/>
  <c r="R170"/>
  <c r="S170" s="1"/>
  <c r="M167"/>
  <c r="N167" s="1"/>
  <c r="J168" s="1"/>
  <c r="K170"/>
  <c r="L169"/>
  <c r="E168"/>
  <c r="F168" s="1"/>
  <c r="B169" s="1"/>
  <c r="D169"/>
  <c r="C170"/>
  <c r="T169" l="1"/>
  <c r="U169" s="1"/>
  <c r="Q170" s="1"/>
  <c r="R171"/>
  <c r="S171" s="1"/>
  <c r="J169"/>
  <c r="M168"/>
  <c r="N168" s="1"/>
  <c r="K171"/>
  <c r="L170"/>
  <c r="E169"/>
  <c r="F169" s="1"/>
  <c r="B170" s="1"/>
  <c r="D170"/>
  <c r="C171"/>
  <c r="T170" l="1"/>
  <c r="U170" s="1"/>
  <c r="Q171" s="1"/>
  <c r="R172"/>
  <c r="S172" s="1"/>
  <c r="J170"/>
  <c r="M169"/>
  <c r="N169" s="1"/>
  <c r="K172"/>
  <c r="L171"/>
  <c r="E170"/>
  <c r="F170" s="1"/>
  <c r="B171" s="1"/>
  <c r="C172"/>
  <c r="D171"/>
  <c r="T171" l="1"/>
  <c r="U171" s="1"/>
  <c r="Q172" s="1"/>
  <c r="R173"/>
  <c r="S173" s="1"/>
  <c r="M170"/>
  <c r="N170" s="1"/>
  <c r="J171" s="1"/>
  <c r="K173"/>
  <c r="L172"/>
  <c r="E171"/>
  <c r="F171" s="1"/>
  <c r="B172" s="1"/>
  <c r="D172"/>
  <c r="C173"/>
  <c r="T172" l="1"/>
  <c r="U172" s="1"/>
  <c r="Q173" s="1"/>
  <c r="R174"/>
  <c r="S174" s="1"/>
  <c r="M171"/>
  <c r="N171" s="1"/>
  <c r="J172" s="1"/>
  <c r="K174"/>
  <c r="L173"/>
  <c r="E172"/>
  <c r="F172" s="1"/>
  <c r="B173" s="1"/>
  <c r="C174"/>
  <c r="D173"/>
  <c r="T173" l="1"/>
  <c r="U173" s="1"/>
  <c r="Q174" s="1"/>
  <c r="R175"/>
  <c r="S175" s="1"/>
  <c r="J173"/>
  <c r="M172"/>
  <c r="N172" s="1"/>
  <c r="K175"/>
  <c r="L174"/>
  <c r="E173"/>
  <c r="F173" s="1"/>
  <c r="B174" s="1"/>
  <c r="D174"/>
  <c r="C175"/>
  <c r="T174" l="1"/>
  <c r="U174" s="1"/>
  <c r="Q175" s="1"/>
  <c r="R176"/>
  <c r="S176" s="1"/>
  <c r="M173"/>
  <c r="N173" s="1"/>
  <c r="J174" s="1"/>
  <c r="K176"/>
  <c r="L175"/>
  <c r="E174"/>
  <c r="F174" s="1"/>
  <c r="B175" s="1"/>
  <c r="D175"/>
  <c r="C176"/>
  <c r="T175" l="1"/>
  <c r="U175" s="1"/>
  <c r="Q176" s="1"/>
  <c r="R177"/>
  <c r="S177" s="1"/>
  <c r="M174"/>
  <c r="N174" s="1"/>
  <c r="J175" s="1"/>
  <c r="K177"/>
  <c r="L176"/>
  <c r="E175"/>
  <c r="F175" s="1"/>
  <c r="B176" s="1"/>
  <c r="D176"/>
  <c r="C177"/>
  <c r="T176" l="1"/>
  <c r="U176" s="1"/>
  <c r="Q177" s="1"/>
  <c r="R178"/>
  <c r="S178" s="1"/>
  <c r="M175"/>
  <c r="N175" s="1"/>
  <c r="J176" s="1"/>
  <c r="K178"/>
  <c r="L177"/>
  <c r="E176"/>
  <c r="F176" s="1"/>
  <c r="B177" s="1"/>
  <c r="D177"/>
  <c r="C178"/>
  <c r="T177" l="1"/>
  <c r="U177" s="1"/>
  <c r="Q178" s="1"/>
  <c r="R179"/>
  <c r="S179" s="1"/>
  <c r="M176"/>
  <c r="N176" s="1"/>
  <c r="J177" s="1"/>
  <c r="K179"/>
  <c r="L178"/>
  <c r="E177"/>
  <c r="F177" s="1"/>
  <c r="B178" s="1"/>
  <c r="D178"/>
  <c r="C179"/>
  <c r="T178" l="1"/>
  <c r="U178" s="1"/>
  <c r="Q179" s="1"/>
  <c r="R180"/>
  <c r="S180" s="1"/>
  <c r="J178"/>
  <c r="M177"/>
  <c r="N177" s="1"/>
  <c r="K180"/>
  <c r="L179"/>
  <c r="E178"/>
  <c r="F178" s="1"/>
  <c r="B179" s="1"/>
  <c r="C180"/>
  <c r="D179"/>
  <c r="T179" l="1"/>
  <c r="U179" s="1"/>
  <c r="Q180" s="1"/>
  <c r="R181"/>
  <c r="S181" s="1"/>
  <c r="M178"/>
  <c r="N178" s="1"/>
  <c r="J179" s="1"/>
  <c r="K181"/>
  <c r="L180"/>
  <c r="E179"/>
  <c r="F179" s="1"/>
  <c r="B180" s="1"/>
  <c r="D180"/>
  <c r="C181"/>
  <c r="T180" l="1"/>
  <c r="U180" s="1"/>
  <c r="Q181" s="1"/>
  <c r="R182"/>
  <c r="S182" s="1"/>
  <c r="M179"/>
  <c r="N179" s="1"/>
  <c r="J180" s="1"/>
  <c r="K182"/>
  <c r="L181"/>
  <c r="E180"/>
  <c r="F180" s="1"/>
  <c r="B181" s="1"/>
  <c r="C182"/>
  <c r="D181"/>
  <c r="T181" l="1"/>
  <c r="U181" s="1"/>
  <c r="Q182" s="1"/>
  <c r="R183"/>
  <c r="S183" s="1"/>
  <c r="J181"/>
  <c r="M180"/>
  <c r="N180" s="1"/>
  <c r="K183"/>
  <c r="L182"/>
  <c r="E181"/>
  <c r="F181" s="1"/>
  <c r="B182" s="1"/>
  <c r="D182"/>
  <c r="C183"/>
  <c r="T182" l="1"/>
  <c r="U182" s="1"/>
  <c r="Q183" s="1"/>
  <c r="R184"/>
  <c r="S184" s="1"/>
  <c r="M181"/>
  <c r="N181" s="1"/>
  <c r="J182" s="1"/>
  <c r="K184"/>
  <c r="L183"/>
  <c r="E182"/>
  <c r="F182" s="1"/>
  <c r="B183" s="1"/>
  <c r="D183"/>
  <c r="C184"/>
  <c r="T183" l="1"/>
  <c r="U183" s="1"/>
  <c r="Q184" s="1"/>
  <c r="R185"/>
  <c r="S185" s="1"/>
  <c r="M182"/>
  <c r="N182" s="1"/>
  <c r="J183" s="1"/>
  <c r="K185"/>
  <c r="L184"/>
  <c r="E183"/>
  <c r="F183" s="1"/>
  <c r="B184" s="1"/>
  <c r="D184"/>
  <c r="C185"/>
  <c r="T184" l="1"/>
  <c r="U184" s="1"/>
  <c r="Q185" s="1"/>
  <c r="R186"/>
  <c r="S186" s="1"/>
  <c r="M183"/>
  <c r="N183" s="1"/>
  <c r="J184" s="1"/>
  <c r="K186"/>
  <c r="L185"/>
  <c r="E184"/>
  <c r="F184" s="1"/>
  <c r="B185" s="1"/>
  <c r="D185"/>
  <c r="C186"/>
  <c r="T185" l="1"/>
  <c r="U185" s="1"/>
  <c r="Q186" s="1"/>
  <c r="R187"/>
  <c r="S187" s="1"/>
  <c r="J185"/>
  <c r="M184"/>
  <c r="N184" s="1"/>
  <c r="K187"/>
  <c r="L186"/>
  <c r="E185"/>
  <c r="F185" s="1"/>
  <c r="B186" s="1"/>
  <c r="D186"/>
  <c r="C187"/>
  <c r="T186" l="1"/>
  <c r="U186" s="1"/>
  <c r="Q187" s="1"/>
  <c r="R188"/>
  <c r="S188" s="1"/>
  <c r="J186"/>
  <c r="M185"/>
  <c r="N185" s="1"/>
  <c r="K188"/>
  <c r="L187"/>
  <c r="E186"/>
  <c r="F186" s="1"/>
  <c r="B187" s="1"/>
  <c r="C188"/>
  <c r="D187"/>
  <c r="T187" l="1"/>
  <c r="U187" s="1"/>
  <c r="Q188" s="1"/>
  <c r="R189"/>
  <c r="S189" s="1"/>
  <c r="M186"/>
  <c r="N186" s="1"/>
  <c r="J187" s="1"/>
  <c r="K189"/>
  <c r="L188"/>
  <c r="E187"/>
  <c r="F187" s="1"/>
  <c r="B188" s="1"/>
  <c r="D188"/>
  <c r="C189"/>
  <c r="T188" l="1"/>
  <c r="U188" s="1"/>
  <c r="Q189" s="1"/>
  <c r="R190"/>
  <c r="S190" s="1"/>
  <c r="M187"/>
  <c r="N187" s="1"/>
  <c r="J188" s="1"/>
  <c r="K190"/>
  <c r="L189"/>
  <c r="E188"/>
  <c r="F188" s="1"/>
  <c r="B189" s="1"/>
  <c r="C190"/>
  <c r="D189"/>
  <c r="T189" l="1"/>
  <c r="U189" s="1"/>
  <c r="Q190" s="1"/>
  <c r="R191"/>
  <c r="S191" s="1"/>
  <c r="J189"/>
  <c r="M188"/>
  <c r="N188" s="1"/>
  <c r="K191"/>
  <c r="L190"/>
  <c r="E189"/>
  <c r="F189" s="1"/>
  <c r="B190" s="1"/>
  <c r="D190"/>
  <c r="C191"/>
  <c r="T190" l="1"/>
  <c r="U190" s="1"/>
  <c r="Q191" s="1"/>
  <c r="R192"/>
  <c r="S192" s="1"/>
  <c r="J190"/>
  <c r="M189"/>
  <c r="N189" s="1"/>
  <c r="K192"/>
  <c r="L191"/>
  <c r="E190"/>
  <c r="F190" s="1"/>
  <c r="B191" s="1"/>
  <c r="D191"/>
  <c r="C192"/>
  <c r="T191" l="1"/>
  <c r="U191" s="1"/>
  <c r="Q192" s="1"/>
  <c r="R193"/>
  <c r="S193" s="1"/>
  <c r="M190"/>
  <c r="N190" s="1"/>
  <c r="J191" s="1"/>
  <c r="K193"/>
  <c r="L192"/>
  <c r="E191"/>
  <c r="F191" s="1"/>
  <c r="B192" s="1"/>
  <c r="D192"/>
  <c r="C193"/>
  <c r="T192" l="1"/>
  <c r="U192" s="1"/>
  <c r="Q193" s="1"/>
  <c r="R194"/>
  <c r="S194" s="1"/>
  <c r="M191"/>
  <c r="N191" s="1"/>
  <c r="J192" s="1"/>
  <c r="K194"/>
  <c r="L193"/>
  <c r="E192"/>
  <c r="F192" s="1"/>
  <c r="B193" s="1"/>
  <c r="D193"/>
  <c r="C194"/>
  <c r="T193" l="1"/>
  <c r="U193" s="1"/>
  <c r="Q194" s="1"/>
  <c r="R195"/>
  <c r="S195" s="1"/>
  <c r="M192"/>
  <c r="N192" s="1"/>
  <c r="J193" s="1"/>
  <c r="K195"/>
  <c r="L194"/>
  <c r="E193"/>
  <c r="F193" s="1"/>
  <c r="B194" s="1"/>
  <c r="D194"/>
  <c r="C195"/>
  <c r="T194" l="1"/>
  <c r="U194" s="1"/>
  <c r="Q195" s="1"/>
  <c r="R196"/>
  <c r="S196" s="1"/>
  <c r="J194"/>
  <c r="M193"/>
  <c r="N193" s="1"/>
  <c r="K196"/>
  <c r="L195"/>
  <c r="E194"/>
  <c r="F194" s="1"/>
  <c r="B195" s="1"/>
  <c r="C196"/>
  <c r="D195"/>
  <c r="T195" l="1"/>
  <c r="U195" s="1"/>
  <c r="Q196" s="1"/>
  <c r="R197"/>
  <c r="S197" s="1"/>
  <c r="M194"/>
  <c r="N194" s="1"/>
  <c r="J195" s="1"/>
  <c r="K197"/>
  <c r="L196"/>
  <c r="E195"/>
  <c r="F195" s="1"/>
  <c r="B196" s="1"/>
  <c r="D196"/>
  <c r="C197"/>
  <c r="T196" l="1"/>
  <c r="U196" s="1"/>
  <c r="Q197" s="1"/>
  <c r="R198"/>
  <c r="S198" s="1"/>
  <c r="M195"/>
  <c r="N195" s="1"/>
  <c r="J196" s="1"/>
  <c r="K198"/>
  <c r="L197"/>
  <c r="E196"/>
  <c r="F196" s="1"/>
  <c r="B197" s="1"/>
  <c r="C198"/>
  <c r="D197"/>
  <c r="T197" l="1"/>
  <c r="U197" s="1"/>
  <c r="Q198" s="1"/>
  <c r="R199"/>
  <c r="S199" s="1"/>
  <c r="M196"/>
  <c r="N196" s="1"/>
  <c r="J197" s="1"/>
  <c r="K199"/>
  <c r="L198"/>
  <c r="E197"/>
  <c r="F197" s="1"/>
  <c r="B198" s="1"/>
  <c r="D198"/>
  <c r="C199"/>
  <c r="T198" l="1"/>
  <c r="U198" s="1"/>
  <c r="Q199" s="1"/>
  <c r="R200"/>
  <c r="S200" s="1"/>
  <c r="J198"/>
  <c r="M197"/>
  <c r="N197" s="1"/>
  <c r="K200"/>
  <c r="L199"/>
  <c r="E198"/>
  <c r="F198" s="1"/>
  <c r="B199" s="1"/>
  <c r="D199"/>
  <c r="C200"/>
  <c r="T199" l="1"/>
  <c r="U199" s="1"/>
  <c r="Q200" s="1"/>
  <c r="R201"/>
  <c r="S201" s="1"/>
  <c r="M198"/>
  <c r="N198" s="1"/>
  <c r="J199" s="1"/>
  <c r="K201"/>
  <c r="L200"/>
  <c r="E199"/>
  <c r="F199" s="1"/>
  <c r="B200" s="1"/>
  <c r="D200"/>
  <c r="C201"/>
  <c r="T200" l="1"/>
  <c r="U200" s="1"/>
  <c r="Q201" s="1"/>
  <c r="R202"/>
  <c r="S202" s="1"/>
  <c r="M199"/>
  <c r="N199" s="1"/>
  <c r="J200" s="1"/>
  <c r="K202"/>
  <c r="L201"/>
  <c r="E200"/>
  <c r="F200" s="1"/>
  <c r="B201" s="1"/>
  <c r="D201"/>
  <c r="C202"/>
  <c r="T201" l="1"/>
  <c r="U201" s="1"/>
  <c r="Q202" s="1"/>
  <c r="R203"/>
  <c r="S203" s="1"/>
  <c r="J201"/>
  <c r="M200"/>
  <c r="N200" s="1"/>
  <c r="K203"/>
  <c r="L202"/>
  <c r="E201"/>
  <c r="F201" s="1"/>
  <c r="B202" s="1"/>
  <c r="D202"/>
  <c r="C203"/>
  <c r="T202" l="1"/>
  <c r="U202" s="1"/>
  <c r="Q203" s="1"/>
  <c r="R204"/>
  <c r="S204" s="1"/>
  <c r="M201"/>
  <c r="N201" s="1"/>
  <c r="J202" s="1"/>
  <c r="K204"/>
  <c r="L203"/>
  <c r="E202"/>
  <c r="F202" s="1"/>
  <c r="B203" s="1"/>
  <c r="C204"/>
  <c r="D203"/>
  <c r="T203" l="1"/>
  <c r="U203" s="1"/>
  <c r="Q204" s="1"/>
  <c r="R205"/>
  <c r="S205" s="1"/>
  <c r="M202"/>
  <c r="N202" s="1"/>
  <c r="J203" s="1"/>
  <c r="K205"/>
  <c r="L204"/>
  <c r="E203"/>
  <c r="F203" s="1"/>
  <c r="B204" s="1"/>
  <c r="D204"/>
  <c r="C205"/>
  <c r="T204" l="1"/>
  <c r="U204" s="1"/>
  <c r="Q205" s="1"/>
  <c r="R206"/>
  <c r="S206" s="1"/>
  <c r="M203"/>
  <c r="N203" s="1"/>
  <c r="J204" s="1"/>
  <c r="K206"/>
  <c r="L205"/>
  <c r="E204"/>
  <c r="F204" s="1"/>
  <c r="B205" s="1"/>
  <c r="C206"/>
  <c r="D205"/>
  <c r="T205" l="1"/>
  <c r="U205" s="1"/>
  <c r="Q206" s="1"/>
  <c r="R207"/>
  <c r="S207" s="1"/>
  <c r="J205"/>
  <c r="M204"/>
  <c r="N204" s="1"/>
  <c r="K207"/>
  <c r="L206"/>
  <c r="E205"/>
  <c r="F205" s="1"/>
  <c r="B206" s="1"/>
  <c r="D206"/>
  <c r="C207"/>
  <c r="T206" l="1"/>
  <c r="U206" s="1"/>
  <c r="Q207" s="1"/>
  <c r="R208"/>
  <c r="S208" s="1"/>
  <c r="M205"/>
  <c r="N205" s="1"/>
  <c r="J206" s="1"/>
  <c r="K208"/>
  <c r="L207"/>
  <c r="E206"/>
  <c r="F206" s="1"/>
  <c r="B207" s="1"/>
  <c r="D207"/>
  <c r="C208"/>
  <c r="T207" l="1"/>
  <c r="U207" s="1"/>
  <c r="Q208" s="1"/>
  <c r="R209"/>
  <c r="S209" s="1"/>
  <c r="M206"/>
  <c r="N206" s="1"/>
  <c r="J207" s="1"/>
  <c r="K209"/>
  <c r="L208"/>
  <c r="E207"/>
  <c r="F207" s="1"/>
  <c r="B208" s="1"/>
  <c r="D208"/>
  <c r="C209"/>
  <c r="T208" l="1"/>
  <c r="U208" s="1"/>
  <c r="Q209" s="1"/>
  <c r="R210"/>
  <c r="S210" s="1"/>
  <c r="M207"/>
  <c r="N207" s="1"/>
  <c r="J208" s="1"/>
  <c r="K210"/>
  <c r="L209"/>
  <c r="E208"/>
  <c r="F208" s="1"/>
  <c r="B209" s="1"/>
  <c r="D209"/>
  <c r="C210"/>
  <c r="T209" l="1"/>
  <c r="U209" s="1"/>
  <c r="Q210" s="1"/>
  <c r="R211"/>
  <c r="S211" s="1"/>
  <c r="M208"/>
  <c r="N208" s="1"/>
  <c r="J209" s="1"/>
  <c r="K211"/>
  <c r="L210"/>
  <c r="E209"/>
  <c r="F209" s="1"/>
  <c r="B210" s="1"/>
  <c r="D210"/>
  <c r="C211"/>
  <c r="T210" l="1"/>
  <c r="U210" s="1"/>
  <c r="Q211" s="1"/>
  <c r="R212"/>
  <c r="S212" s="1"/>
  <c r="M209"/>
  <c r="N209" s="1"/>
  <c r="J210" s="1"/>
  <c r="K212"/>
  <c r="L211"/>
  <c r="E210"/>
  <c r="F210" s="1"/>
  <c r="B211" s="1"/>
  <c r="D211"/>
  <c r="C212"/>
  <c r="T211" l="1"/>
  <c r="U211" s="1"/>
  <c r="Q212" s="1"/>
  <c r="R213"/>
  <c r="S213" s="1"/>
  <c r="M210"/>
  <c r="N210" s="1"/>
  <c r="J211" s="1"/>
  <c r="K213"/>
  <c r="L212"/>
  <c r="E211"/>
  <c r="F211" s="1"/>
  <c r="B212" s="1"/>
  <c r="D212"/>
  <c r="C213"/>
  <c r="T212" l="1"/>
  <c r="U212" s="1"/>
  <c r="Q213" s="1"/>
  <c r="R214"/>
  <c r="S214" s="1"/>
  <c r="M211"/>
  <c r="N211" s="1"/>
  <c r="J212" s="1"/>
  <c r="K214"/>
  <c r="L213"/>
  <c r="E212"/>
  <c r="F212" s="1"/>
  <c r="B213" s="1"/>
  <c r="D213"/>
  <c r="C214"/>
  <c r="T213" l="1"/>
  <c r="U213" s="1"/>
  <c r="Q214" s="1"/>
  <c r="R215"/>
  <c r="S215" s="1"/>
  <c r="M212"/>
  <c r="N212" s="1"/>
  <c r="J213" s="1"/>
  <c r="K215"/>
  <c r="L214"/>
  <c r="E213"/>
  <c r="F213" s="1"/>
  <c r="B214" s="1"/>
  <c r="D214"/>
  <c r="C215"/>
  <c r="T214" l="1"/>
  <c r="U214" s="1"/>
  <c r="Q215" s="1"/>
  <c r="R216"/>
  <c r="S216" s="1"/>
  <c r="J214"/>
  <c r="M213"/>
  <c r="N213" s="1"/>
  <c r="K216"/>
  <c r="L215"/>
  <c r="E214"/>
  <c r="F214" s="1"/>
  <c r="B215" s="1"/>
  <c r="D215"/>
  <c r="C216"/>
  <c r="T215" l="1"/>
  <c r="U215" s="1"/>
  <c r="Q216" s="1"/>
  <c r="R217"/>
  <c r="S217" s="1"/>
  <c r="M214"/>
  <c r="N214" s="1"/>
  <c r="J215" s="1"/>
  <c r="K217"/>
  <c r="L216"/>
  <c r="E215"/>
  <c r="F215" s="1"/>
  <c r="B216" s="1"/>
  <c r="D216"/>
  <c r="C217"/>
  <c r="T216" l="1"/>
  <c r="U216" s="1"/>
  <c r="Q217" s="1"/>
  <c r="R218"/>
  <c r="S218" s="1"/>
  <c r="M215"/>
  <c r="N215" s="1"/>
  <c r="J216" s="1"/>
  <c r="K218"/>
  <c r="L217"/>
  <c r="E216"/>
  <c r="F216" s="1"/>
  <c r="B217" s="1"/>
  <c r="D217"/>
  <c r="C218"/>
  <c r="T217" l="1"/>
  <c r="U217" s="1"/>
  <c r="Q218" s="1"/>
  <c r="R219"/>
  <c r="S219" s="1"/>
  <c r="M216"/>
  <c r="N216" s="1"/>
  <c r="J217" s="1"/>
  <c r="L218"/>
  <c r="K219"/>
  <c r="E217"/>
  <c r="F217" s="1"/>
  <c r="B218" s="1"/>
  <c r="D218"/>
  <c r="C219"/>
  <c r="T218" l="1"/>
  <c r="U218" s="1"/>
  <c r="Q219" s="1"/>
  <c r="R220"/>
  <c r="S220" s="1"/>
  <c r="M217"/>
  <c r="N217" s="1"/>
  <c r="J218" s="1"/>
  <c r="K220"/>
  <c r="L219"/>
  <c r="E218"/>
  <c r="F218" s="1"/>
  <c r="B219" s="1"/>
  <c r="D219"/>
  <c r="C220"/>
  <c r="T219" l="1"/>
  <c r="U219" s="1"/>
  <c r="Q220" s="1"/>
  <c r="R221"/>
  <c r="S221" s="1"/>
  <c r="M218"/>
  <c r="N218" s="1"/>
  <c r="J219" s="1"/>
  <c r="K221"/>
  <c r="L220"/>
  <c r="E219"/>
  <c r="F219" s="1"/>
  <c r="B220" s="1"/>
  <c r="D220"/>
  <c r="C221"/>
  <c r="T220" l="1"/>
  <c r="U220" s="1"/>
  <c r="Q221" s="1"/>
  <c r="R222"/>
  <c r="S222" s="1"/>
  <c r="M219"/>
  <c r="N219" s="1"/>
  <c r="J220" s="1"/>
  <c r="K222"/>
  <c r="L221"/>
  <c r="E220"/>
  <c r="F220" s="1"/>
  <c r="B221" s="1"/>
  <c r="D221"/>
  <c r="C222"/>
  <c r="T221" l="1"/>
  <c r="U221" s="1"/>
  <c r="Q222" s="1"/>
  <c r="R223"/>
  <c r="S223" s="1"/>
  <c r="M220"/>
  <c r="N220" s="1"/>
  <c r="J221" s="1"/>
  <c r="K223"/>
  <c r="L222"/>
  <c r="E221"/>
  <c r="F221" s="1"/>
  <c r="B222" s="1"/>
  <c r="D222"/>
  <c r="C223"/>
  <c r="T222" l="1"/>
  <c r="U222" s="1"/>
  <c r="Q223" s="1"/>
  <c r="R224"/>
  <c r="S224" s="1"/>
  <c r="J222"/>
  <c r="M221"/>
  <c r="N221" s="1"/>
  <c r="K224"/>
  <c r="L223"/>
  <c r="E222"/>
  <c r="F222" s="1"/>
  <c r="B223" s="1"/>
  <c r="D223"/>
  <c r="C224"/>
  <c r="T223" l="1"/>
  <c r="U223" s="1"/>
  <c r="Q224" s="1"/>
  <c r="R225"/>
  <c r="S225" s="1"/>
  <c r="M222"/>
  <c r="N222" s="1"/>
  <c r="J223" s="1"/>
  <c r="K225"/>
  <c r="L224"/>
  <c r="E223"/>
  <c r="F223" s="1"/>
  <c r="B224" s="1"/>
  <c r="D224"/>
  <c r="C225"/>
  <c r="T224" l="1"/>
  <c r="U224" s="1"/>
  <c r="Q225" s="1"/>
  <c r="R226"/>
  <c r="S226" s="1"/>
  <c r="M223"/>
  <c r="N223" s="1"/>
  <c r="J224" s="1"/>
  <c r="K226"/>
  <c r="L225"/>
  <c r="E224"/>
  <c r="F224" s="1"/>
  <c r="B225" s="1"/>
  <c r="D225"/>
  <c r="C226"/>
  <c r="T225" l="1"/>
  <c r="U225" s="1"/>
  <c r="Q226" s="1"/>
  <c r="R227"/>
  <c r="S227" s="1"/>
  <c r="M224"/>
  <c r="N224" s="1"/>
  <c r="J225" s="1"/>
  <c r="K227"/>
  <c r="L226"/>
  <c r="E225"/>
  <c r="F225" s="1"/>
  <c r="B226" s="1"/>
  <c r="D226"/>
  <c r="C227"/>
  <c r="T226" l="1"/>
  <c r="U226" s="1"/>
  <c r="Q227" s="1"/>
  <c r="R228"/>
  <c r="S228" s="1"/>
  <c r="M225"/>
  <c r="N225" s="1"/>
  <c r="J226" s="1"/>
  <c r="K228"/>
  <c r="L227"/>
  <c r="E226"/>
  <c r="F226" s="1"/>
  <c r="B227" s="1"/>
  <c r="D227"/>
  <c r="C228"/>
  <c r="T227" l="1"/>
  <c r="U227" s="1"/>
  <c r="Q228" s="1"/>
  <c r="R229"/>
  <c r="S229" s="1"/>
  <c r="J227"/>
  <c r="M226"/>
  <c r="N226" s="1"/>
  <c r="K229"/>
  <c r="L228"/>
  <c r="E227"/>
  <c r="F227" s="1"/>
  <c r="B228" s="1"/>
  <c r="D228"/>
  <c r="C229"/>
  <c r="T228" l="1"/>
  <c r="U228" s="1"/>
  <c r="Q229" s="1"/>
  <c r="R230"/>
  <c r="S230" s="1"/>
  <c r="K230"/>
  <c r="L229"/>
  <c r="M227"/>
  <c r="N227" s="1"/>
  <c r="J228" s="1"/>
  <c r="E228"/>
  <c r="F228" s="1"/>
  <c r="B229" s="1"/>
  <c r="D229"/>
  <c r="C230"/>
  <c r="T229" l="1"/>
  <c r="U229" s="1"/>
  <c r="Q230" s="1"/>
  <c r="R231"/>
  <c r="S231" s="1"/>
  <c r="M228"/>
  <c r="N228" s="1"/>
  <c r="J229" s="1"/>
  <c r="K231"/>
  <c r="L230"/>
  <c r="E229"/>
  <c r="F229" s="1"/>
  <c r="B230" s="1"/>
  <c r="D230"/>
  <c r="C231"/>
  <c r="T230" l="1"/>
  <c r="U230" s="1"/>
  <c r="Q231" s="1"/>
  <c r="R232"/>
  <c r="S232" s="1"/>
  <c r="M229"/>
  <c r="N229" s="1"/>
  <c r="J230" s="1"/>
  <c r="K232"/>
  <c r="L231"/>
  <c r="E230"/>
  <c r="F230" s="1"/>
  <c r="B231" s="1"/>
  <c r="D231"/>
  <c r="C232"/>
  <c r="T231" l="1"/>
  <c r="U231" s="1"/>
  <c r="Q232" s="1"/>
  <c r="R233"/>
  <c r="S233" s="1"/>
  <c r="J231"/>
  <c r="M230"/>
  <c r="N230" s="1"/>
  <c r="K233"/>
  <c r="L232"/>
  <c r="E231"/>
  <c r="F231" s="1"/>
  <c r="B232" s="1"/>
  <c r="D232"/>
  <c r="C233"/>
  <c r="T232" l="1"/>
  <c r="U232" s="1"/>
  <c r="Q233" s="1"/>
  <c r="R234"/>
  <c r="S234" s="1"/>
  <c r="M231"/>
  <c r="N231" s="1"/>
  <c r="J232" s="1"/>
  <c r="K234"/>
  <c r="L233"/>
  <c r="E232"/>
  <c r="F232" s="1"/>
  <c r="B233" s="1"/>
  <c r="D233"/>
  <c r="C234"/>
  <c r="T233" l="1"/>
  <c r="U233" s="1"/>
  <c r="Q234" s="1"/>
  <c r="R235"/>
  <c r="S235" s="1"/>
  <c r="M232"/>
  <c r="N232" s="1"/>
  <c r="J233" s="1"/>
  <c r="K235"/>
  <c r="L234"/>
  <c r="E233"/>
  <c r="F233" s="1"/>
  <c r="B234" s="1"/>
  <c r="D234"/>
  <c r="C235"/>
  <c r="T234" l="1"/>
  <c r="U234" s="1"/>
  <c r="Q235" s="1"/>
  <c r="R236"/>
  <c r="S236" s="1"/>
  <c r="J234"/>
  <c r="M233"/>
  <c r="N233" s="1"/>
  <c r="K236"/>
  <c r="L235"/>
  <c r="E234"/>
  <c r="F234" s="1"/>
  <c r="B235" s="1"/>
  <c r="D235"/>
  <c r="C236"/>
  <c r="T235" l="1"/>
  <c r="U235" s="1"/>
  <c r="Q236" s="1"/>
  <c r="R237"/>
  <c r="S237" s="1"/>
  <c r="J235"/>
  <c r="M234"/>
  <c r="N234" s="1"/>
  <c r="K237"/>
  <c r="L236"/>
  <c r="E235"/>
  <c r="F235" s="1"/>
  <c r="B236" s="1"/>
  <c r="D236"/>
  <c r="C237"/>
  <c r="T236" l="1"/>
  <c r="U236" s="1"/>
  <c r="Q237" s="1"/>
  <c r="R238"/>
  <c r="S238" s="1"/>
  <c r="M235"/>
  <c r="N235" s="1"/>
  <c r="J236" s="1"/>
  <c r="K238"/>
  <c r="L237"/>
  <c r="E236"/>
  <c r="F236" s="1"/>
  <c r="B237" s="1"/>
  <c r="D237"/>
  <c r="C238"/>
  <c r="T237" l="1"/>
  <c r="U237" s="1"/>
  <c r="Q238" s="1"/>
  <c r="R239"/>
  <c r="S239" s="1"/>
  <c r="M236"/>
  <c r="N236" s="1"/>
  <c r="J237" s="1"/>
  <c r="K239"/>
  <c r="L238"/>
  <c r="E237"/>
  <c r="F237" s="1"/>
  <c r="B238" s="1"/>
  <c r="D238"/>
  <c r="C239"/>
  <c r="T238" l="1"/>
  <c r="U238" s="1"/>
  <c r="Q239" s="1"/>
  <c r="R240"/>
  <c r="S240" s="1"/>
  <c r="M237"/>
  <c r="N237" s="1"/>
  <c r="J238" s="1"/>
  <c r="K240"/>
  <c r="L239"/>
  <c r="E238"/>
  <c r="F238" s="1"/>
  <c r="B239" s="1"/>
  <c r="D239"/>
  <c r="C240"/>
  <c r="T239" l="1"/>
  <c r="U239" s="1"/>
  <c r="Q240" s="1"/>
  <c r="R241"/>
  <c r="S241" s="1"/>
  <c r="M238"/>
  <c r="N238" s="1"/>
  <c r="J239" s="1"/>
  <c r="K241"/>
  <c r="L240"/>
  <c r="E239"/>
  <c r="F239" s="1"/>
  <c r="B240" s="1"/>
  <c r="D240"/>
  <c r="C241"/>
  <c r="T240" l="1"/>
  <c r="U240" s="1"/>
  <c r="Q241" s="1"/>
  <c r="R242"/>
  <c r="S242" s="1"/>
  <c r="M239"/>
  <c r="N239" s="1"/>
  <c r="J240" s="1"/>
  <c r="K242"/>
  <c r="L241"/>
  <c r="E240"/>
  <c r="F240" s="1"/>
  <c r="B241" s="1"/>
  <c r="D241"/>
  <c r="C242"/>
  <c r="T241" l="1"/>
  <c r="U241" s="1"/>
  <c r="Q242" s="1"/>
  <c r="R243"/>
  <c r="S243" s="1"/>
  <c r="M240"/>
  <c r="N240" s="1"/>
  <c r="J241" s="1"/>
  <c r="K243"/>
  <c r="L242"/>
  <c r="E241"/>
  <c r="D242"/>
  <c r="C243"/>
  <c r="T242" l="1"/>
  <c r="U242" s="1"/>
  <c r="Q243" s="1"/>
  <c r="R244"/>
  <c r="S244" s="1"/>
  <c r="M241"/>
  <c r="K244"/>
  <c r="L243"/>
  <c r="F241"/>
  <c r="D243"/>
  <c r="C244"/>
  <c r="T243" l="1"/>
  <c r="U243" s="1"/>
  <c r="Q244" s="1"/>
  <c r="R245"/>
  <c r="S245" s="1"/>
  <c r="N241"/>
  <c r="K245"/>
  <c r="L244"/>
  <c r="B242"/>
  <c r="E242" s="1"/>
  <c r="F242" s="1"/>
  <c r="B243" s="1"/>
  <c r="E243" s="1"/>
  <c r="F243" s="1"/>
  <c r="B244" s="1"/>
  <c r="D244"/>
  <c r="C245"/>
  <c r="T244" l="1"/>
  <c r="U244" s="1"/>
  <c r="Q245" s="1"/>
  <c r="R246"/>
  <c r="S246" s="1"/>
  <c r="K246"/>
  <c r="L245"/>
  <c r="J242"/>
  <c r="E244"/>
  <c r="F244" s="1"/>
  <c r="B245" s="1"/>
  <c r="D245"/>
  <c r="C246"/>
  <c r="T245" l="1"/>
  <c r="U245" s="1"/>
  <c r="Q246" s="1"/>
  <c r="R247"/>
  <c r="S247" s="1"/>
  <c r="J243"/>
  <c r="M242"/>
  <c r="N242" s="1"/>
  <c r="K247"/>
  <c r="L246"/>
  <c r="E245"/>
  <c r="F245" s="1"/>
  <c r="B246" s="1"/>
  <c r="D246"/>
  <c r="C247"/>
  <c r="T246" l="1"/>
  <c r="U246" s="1"/>
  <c r="Q247" s="1"/>
  <c r="R248"/>
  <c r="S248" s="1"/>
  <c r="M243"/>
  <c r="N243" s="1"/>
  <c r="J244" s="1"/>
  <c r="K248"/>
  <c r="L247"/>
  <c r="E246"/>
  <c r="F246" s="1"/>
  <c r="B247" s="1"/>
  <c r="D247"/>
  <c r="C248"/>
  <c r="T247" l="1"/>
  <c r="U247" s="1"/>
  <c r="Q248" s="1"/>
  <c r="R249"/>
  <c r="S249" s="1"/>
  <c r="M244"/>
  <c r="N244" s="1"/>
  <c r="J245" s="1"/>
  <c r="K249"/>
  <c r="L248"/>
  <c r="E247"/>
  <c r="F247" s="1"/>
  <c r="B248" s="1"/>
  <c r="D248"/>
  <c r="C249"/>
  <c r="T248" l="1"/>
  <c r="U248" s="1"/>
  <c r="Q249" s="1"/>
  <c r="R250"/>
  <c r="S250" s="1"/>
  <c r="J246"/>
  <c r="M245"/>
  <c r="N245" s="1"/>
  <c r="K250"/>
  <c r="L249"/>
  <c r="E248"/>
  <c r="F248" s="1"/>
  <c r="B249" s="1"/>
  <c r="D249"/>
  <c r="C250"/>
  <c r="T249" l="1"/>
  <c r="U249" s="1"/>
  <c r="Q250" s="1"/>
  <c r="R251"/>
  <c r="S251" s="1"/>
  <c r="J247"/>
  <c r="M246"/>
  <c r="N246" s="1"/>
  <c r="K251"/>
  <c r="L250"/>
  <c r="E249"/>
  <c r="F249" s="1"/>
  <c r="B250" s="1"/>
  <c r="D250"/>
  <c r="C251"/>
  <c r="T250" l="1"/>
  <c r="U250" s="1"/>
  <c r="Q251" s="1"/>
  <c r="R252"/>
  <c r="S252" s="1"/>
  <c r="M247"/>
  <c r="N247" s="1"/>
  <c r="J248" s="1"/>
  <c r="K252"/>
  <c r="L251"/>
  <c r="E250"/>
  <c r="F250" s="1"/>
  <c r="B251" s="1"/>
  <c r="D251"/>
  <c r="C252"/>
  <c r="T251" l="1"/>
  <c r="U251" s="1"/>
  <c r="Q252" s="1"/>
  <c r="R253"/>
  <c r="S253" s="1"/>
  <c r="M248"/>
  <c r="N248" s="1"/>
  <c r="J249" s="1"/>
  <c r="K253"/>
  <c r="L252"/>
  <c r="E251"/>
  <c r="F251" s="1"/>
  <c r="B252" s="1"/>
  <c r="D252"/>
  <c r="C253"/>
  <c r="T252" l="1"/>
  <c r="U252" s="1"/>
  <c r="Q253" s="1"/>
  <c r="R254"/>
  <c r="S254" s="1"/>
  <c r="J250"/>
  <c r="M249"/>
  <c r="N249" s="1"/>
  <c r="K254"/>
  <c r="L253"/>
  <c r="E252"/>
  <c r="F252" s="1"/>
  <c r="B253" s="1"/>
  <c r="D253"/>
  <c r="C254"/>
  <c r="T253" l="1"/>
  <c r="U253" s="1"/>
  <c r="Q254" s="1"/>
  <c r="R255"/>
  <c r="S255" s="1"/>
  <c r="M250"/>
  <c r="N250" s="1"/>
  <c r="J251" s="1"/>
  <c r="K255"/>
  <c r="L254"/>
  <c r="E253"/>
  <c r="F253" s="1"/>
  <c r="B254" s="1"/>
  <c r="D254"/>
  <c r="C255"/>
  <c r="T254" l="1"/>
  <c r="U254" s="1"/>
  <c r="Q255" s="1"/>
  <c r="R256"/>
  <c r="S256" s="1"/>
  <c r="M251"/>
  <c r="N251" s="1"/>
  <c r="J252" s="1"/>
  <c r="K256"/>
  <c r="L255"/>
  <c r="E254"/>
  <c r="F254" s="1"/>
  <c r="B255" s="1"/>
  <c r="D255"/>
  <c r="C256"/>
  <c r="T255" l="1"/>
  <c r="U255" s="1"/>
  <c r="Q256" s="1"/>
  <c r="R257"/>
  <c r="S257" s="1"/>
  <c r="M252"/>
  <c r="N252" s="1"/>
  <c r="J253" s="1"/>
  <c r="K257"/>
  <c r="L256"/>
  <c r="E255"/>
  <c r="F255" s="1"/>
  <c r="B256" s="1"/>
  <c r="D256"/>
  <c r="C257"/>
  <c r="T256" l="1"/>
  <c r="U256" s="1"/>
  <c r="Q257" s="1"/>
  <c r="R258"/>
  <c r="S258" s="1"/>
  <c r="J254"/>
  <c r="M253"/>
  <c r="N253" s="1"/>
  <c r="K258"/>
  <c r="L257"/>
  <c r="E256"/>
  <c r="F256" s="1"/>
  <c r="B257" s="1"/>
  <c r="D257"/>
  <c r="C258"/>
  <c r="T257" l="1"/>
  <c r="U257" s="1"/>
  <c r="Q258" s="1"/>
  <c r="R259"/>
  <c r="S259" s="1"/>
  <c r="M254"/>
  <c r="N254" s="1"/>
  <c r="J255" s="1"/>
  <c r="K259"/>
  <c r="L258"/>
  <c r="E257"/>
  <c r="F257" s="1"/>
  <c r="B258" s="1"/>
  <c r="D258"/>
  <c r="C259"/>
  <c r="T258" l="1"/>
  <c r="U258" s="1"/>
  <c r="Q259" s="1"/>
  <c r="R260"/>
  <c r="S260" s="1"/>
  <c r="M255"/>
  <c r="N255" s="1"/>
  <c r="J256" s="1"/>
  <c r="K260"/>
  <c r="L259"/>
  <c r="E258"/>
  <c r="F258" s="1"/>
  <c r="B259" s="1"/>
  <c r="D259"/>
  <c r="C260"/>
  <c r="T259" l="1"/>
  <c r="U259" s="1"/>
  <c r="Q260" s="1"/>
  <c r="R261"/>
  <c r="S261" s="1"/>
  <c r="M256"/>
  <c r="N256" s="1"/>
  <c r="J257" s="1"/>
  <c r="K261"/>
  <c r="L260"/>
  <c r="E259"/>
  <c r="F259" s="1"/>
  <c r="B260" s="1"/>
  <c r="D260"/>
  <c r="C261"/>
  <c r="T260" l="1"/>
  <c r="U260" s="1"/>
  <c r="Q261" s="1"/>
  <c r="R262"/>
  <c r="S262" s="1"/>
  <c r="M257"/>
  <c r="N257" s="1"/>
  <c r="J258" s="1"/>
  <c r="K262"/>
  <c r="L261"/>
  <c r="E260"/>
  <c r="F260" s="1"/>
  <c r="B261" s="1"/>
  <c r="D261"/>
  <c r="C262"/>
  <c r="T261" l="1"/>
  <c r="U261" s="1"/>
  <c r="Q262" s="1"/>
  <c r="R263"/>
  <c r="S263" s="1"/>
  <c r="J259"/>
  <c r="M258"/>
  <c r="N258" s="1"/>
  <c r="K263"/>
  <c r="L262"/>
  <c r="E261"/>
  <c r="F261" s="1"/>
  <c r="B262" s="1"/>
  <c r="D262"/>
  <c r="C263"/>
  <c r="T262" l="1"/>
  <c r="U262" s="1"/>
  <c r="Q263" s="1"/>
  <c r="R264"/>
  <c r="S264" s="1"/>
  <c r="M259"/>
  <c r="N259" s="1"/>
  <c r="J260" s="1"/>
  <c r="K264"/>
  <c r="L263"/>
  <c r="E262"/>
  <c r="F262" s="1"/>
  <c r="B263" s="1"/>
  <c r="D263"/>
  <c r="C264"/>
  <c r="T263" l="1"/>
  <c r="U263" s="1"/>
  <c r="Q264" s="1"/>
  <c r="R265"/>
  <c r="S265" s="1"/>
  <c r="M260"/>
  <c r="N260" s="1"/>
  <c r="J261" s="1"/>
  <c r="K265"/>
  <c r="L264"/>
  <c r="E263"/>
  <c r="F263" s="1"/>
  <c r="B264" s="1"/>
  <c r="D264"/>
  <c r="C265"/>
  <c r="T264" l="1"/>
  <c r="U264" s="1"/>
  <c r="Q265" s="1"/>
  <c r="R266"/>
  <c r="S266" s="1"/>
  <c r="J262"/>
  <c r="M261"/>
  <c r="N261" s="1"/>
  <c r="K266"/>
  <c r="L265"/>
  <c r="E264"/>
  <c r="F264" s="1"/>
  <c r="B265" s="1"/>
  <c r="D265"/>
  <c r="C266"/>
  <c r="T265" l="1"/>
  <c r="U265" s="1"/>
  <c r="Q266" s="1"/>
  <c r="R267"/>
  <c r="S267" s="1"/>
  <c r="K267"/>
  <c r="L266"/>
  <c r="J263"/>
  <c r="M262"/>
  <c r="N262" s="1"/>
  <c r="E265"/>
  <c r="F265" s="1"/>
  <c r="B266" s="1"/>
  <c r="D266"/>
  <c r="C267"/>
  <c r="T266" l="1"/>
  <c r="U266" s="1"/>
  <c r="Q267" s="1"/>
  <c r="R268"/>
  <c r="S268" s="1"/>
  <c r="K268"/>
  <c r="L267"/>
  <c r="M263"/>
  <c r="N263" s="1"/>
  <c r="J264" s="1"/>
  <c r="E266"/>
  <c r="F266" s="1"/>
  <c r="B267" s="1"/>
  <c r="D267"/>
  <c r="C268"/>
  <c r="T267" l="1"/>
  <c r="U267" s="1"/>
  <c r="Q268" s="1"/>
  <c r="R269"/>
  <c r="S269" s="1"/>
  <c r="M264"/>
  <c r="N264" s="1"/>
  <c r="J265" s="1"/>
  <c r="K269"/>
  <c r="L268"/>
  <c r="E267"/>
  <c r="F267" s="1"/>
  <c r="B268" s="1"/>
  <c r="D268"/>
  <c r="C269"/>
  <c r="T268" l="1"/>
  <c r="U268" s="1"/>
  <c r="Q269" s="1"/>
  <c r="R270"/>
  <c r="S270" s="1"/>
  <c r="M265"/>
  <c r="N265" s="1"/>
  <c r="J266" s="1"/>
  <c r="K270"/>
  <c r="L269"/>
  <c r="E268"/>
  <c r="F268" s="1"/>
  <c r="B269" s="1"/>
  <c r="D269"/>
  <c r="C270"/>
  <c r="T269" l="1"/>
  <c r="U269" s="1"/>
  <c r="Q270" s="1"/>
  <c r="R271"/>
  <c r="S271" s="1"/>
  <c r="J267"/>
  <c r="M266"/>
  <c r="N266" s="1"/>
  <c r="K271"/>
  <c r="L270"/>
  <c r="E269"/>
  <c r="F269" s="1"/>
  <c r="B270" s="1"/>
  <c r="D270"/>
  <c r="C271"/>
  <c r="T270" l="1"/>
  <c r="U270" s="1"/>
  <c r="Q271" s="1"/>
  <c r="R272"/>
  <c r="S272" s="1"/>
  <c r="M267"/>
  <c r="N267" s="1"/>
  <c r="J268" s="1"/>
  <c r="K272"/>
  <c r="L271"/>
  <c r="E270"/>
  <c r="F270" s="1"/>
  <c r="B271" s="1"/>
  <c r="D271"/>
  <c r="C272"/>
  <c r="T271" l="1"/>
  <c r="U271" s="1"/>
  <c r="Q272" s="1"/>
  <c r="R273"/>
  <c r="S273" s="1"/>
  <c r="M268"/>
  <c r="N268" s="1"/>
  <c r="J269" s="1"/>
  <c r="K273"/>
  <c r="L272"/>
  <c r="E271"/>
  <c r="F271" s="1"/>
  <c r="B272" s="1"/>
  <c r="D272"/>
  <c r="C273"/>
  <c r="T272" l="1"/>
  <c r="U272" s="1"/>
  <c r="Q273" s="1"/>
  <c r="R274"/>
  <c r="S274" s="1"/>
  <c r="J270"/>
  <c r="M269"/>
  <c r="N269" s="1"/>
  <c r="K274"/>
  <c r="L273"/>
  <c r="E272"/>
  <c r="F272" s="1"/>
  <c r="B273" s="1"/>
  <c r="D273"/>
  <c r="C274"/>
  <c r="T273" l="1"/>
  <c r="U273" s="1"/>
  <c r="Q274" s="1"/>
  <c r="R275"/>
  <c r="S275" s="1"/>
  <c r="M270"/>
  <c r="N270" s="1"/>
  <c r="J271" s="1"/>
  <c r="K275"/>
  <c r="L274"/>
  <c r="E273"/>
  <c r="F273" s="1"/>
  <c r="B274" s="1"/>
  <c r="D274"/>
  <c r="C275"/>
  <c r="T274" l="1"/>
  <c r="U274" s="1"/>
  <c r="Q275" s="1"/>
  <c r="R276"/>
  <c r="S276" s="1"/>
  <c r="M271"/>
  <c r="N271" s="1"/>
  <c r="J272" s="1"/>
  <c r="K276"/>
  <c r="L275"/>
  <c r="E274"/>
  <c r="F274" s="1"/>
  <c r="B275" s="1"/>
  <c r="D275"/>
  <c r="C276"/>
  <c r="T275" l="1"/>
  <c r="U275" s="1"/>
  <c r="Q276" s="1"/>
  <c r="R277"/>
  <c r="S277" s="1"/>
  <c r="M272"/>
  <c r="N272" s="1"/>
  <c r="J273" s="1"/>
  <c r="K277"/>
  <c r="L276"/>
  <c r="E275"/>
  <c r="F275" s="1"/>
  <c r="B276" s="1"/>
  <c r="D276"/>
  <c r="C277"/>
  <c r="T276" l="1"/>
  <c r="U276" s="1"/>
  <c r="Q277" s="1"/>
  <c r="R278"/>
  <c r="S278" s="1"/>
  <c r="J274"/>
  <c r="M273"/>
  <c r="N273" s="1"/>
  <c r="K278"/>
  <c r="L277"/>
  <c r="E276"/>
  <c r="F276" s="1"/>
  <c r="B277" s="1"/>
  <c r="D277"/>
  <c r="C278"/>
  <c r="T277" l="1"/>
  <c r="U277" s="1"/>
  <c r="Q278" s="1"/>
  <c r="R279"/>
  <c r="S279" s="1"/>
  <c r="K279"/>
  <c r="L278"/>
  <c r="J275"/>
  <c r="M274"/>
  <c r="N274" s="1"/>
  <c r="E277"/>
  <c r="F277" s="1"/>
  <c r="B278" s="1"/>
  <c r="D278"/>
  <c r="C279"/>
  <c r="T278" l="1"/>
  <c r="U278" s="1"/>
  <c r="Q279" s="1"/>
  <c r="R280"/>
  <c r="S280" s="1"/>
  <c r="K280"/>
  <c r="L279"/>
  <c r="M275"/>
  <c r="N275" s="1"/>
  <c r="J276" s="1"/>
  <c r="E278"/>
  <c r="F278" s="1"/>
  <c r="B279" s="1"/>
  <c r="D279"/>
  <c r="C280"/>
  <c r="T279" l="1"/>
  <c r="U279" s="1"/>
  <c r="Q280" s="1"/>
  <c r="R281"/>
  <c r="S281" s="1"/>
  <c r="M276"/>
  <c r="N276" s="1"/>
  <c r="J277" s="1"/>
  <c r="K281"/>
  <c r="L280"/>
  <c r="E279"/>
  <c r="F279" s="1"/>
  <c r="B280" s="1"/>
  <c r="D280"/>
  <c r="C281"/>
  <c r="T280" l="1"/>
  <c r="U280" s="1"/>
  <c r="Q281" s="1"/>
  <c r="R282"/>
  <c r="S282" s="1"/>
  <c r="M277"/>
  <c r="N277" s="1"/>
  <c r="J278" s="1"/>
  <c r="K282"/>
  <c r="L281"/>
  <c r="E280"/>
  <c r="F280" s="1"/>
  <c r="B281" s="1"/>
  <c r="D281"/>
  <c r="C282"/>
  <c r="T281" l="1"/>
  <c r="U281" s="1"/>
  <c r="Q282" s="1"/>
  <c r="R283"/>
  <c r="S283" s="1"/>
  <c r="J279"/>
  <c r="M278"/>
  <c r="N278" s="1"/>
  <c r="K283"/>
  <c r="L282"/>
  <c r="E281"/>
  <c r="F281" s="1"/>
  <c r="B282" s="1"/>
  <c r="D282"/>
  <c r="C283"/>
  <c r="T282" l="1"/>
  <c r="U282" s="1"/>
  <c r="Q283" s="1"/>
  <c r="R284"/>
  <c r="S284" s="1"/>
  <c r="M279"/>
  <c r="N279" s="1"/>
  <c r="J280" s="1"/>
  <c r="K284"/>
  <c r="L283"/>
  <c r="E282"/>
  <c r="F282" s="1"/>
  <c r="B283" s="1"/>
  <c r="D283"/>
  <c r="C284"/>
  <c r="T283" l="1"/>
  <c r="U283" s="1"/>
  <c r="Q284" s="1"/>
  <c r="R285"/>
  <c r="S285" s="1"/>
  <c r="M280"/>
  <c r="N280" s="1"/>
  <c r="J281" s="1"/>
  <c r="K285"/>
  <c r="L284"/>
  <c r="E283"/>
  <c r="F283" s="1"/>
  <c r="B284" s="1"/>
  <c r="D284"/>
  <c r="C285"/>
  <c r="T284" l="1"/>
  <c r="U284" s="1"/>
  <c r="Q285" s="1"/>
  <c r="R286"/>
  <c r="S286" s="1"/>
  <c r="J282"/>
  <c r="M281"/>
  <c r="N281" s="1"/>
  <c r="K286"/>
  <c r="L285"/>
  <c r="E284"/>
  <c r="F284" s="1"/>
  <c r="B285" s="1"/>
  <c r="D285"/>
  <c r="C286"/>
  <c r="T285" l="1"/>
  <c r="U285" s="1"/>
  <c r="Q286" s="1"/>
  <c r="R287"/>
  <c r="S287" s="1"/>
  <c r="J283"/>
  <c r="M282"/>
  <c r="N282" s="1"/>
  <c r="K287"/>
  <c r="L286"/>
  <c r="E285"/>
  <c r="F285" s="1"/>
  <c r="B286" s="1"/>
  <c r="D286"/>
  <c r="C287"/>
  <c r="T286" l="1"/>
  <c r="U286" s="1"/>
  <c r="Q287" s="1"/>
  <c r="R288"/>
  <c r="S288" s="1"/>
  <c r="M283"/>
  <c r="N283" s="1"/>
  <c r="J284" s="1"/>
  <c r="K288"/>
  <c r="L287"/>
  <c r="E286"/>
  <c r="F286" s="1"/>
  <c r="B287" s="1"/>
  <c r="D287"/>
  <c r="C288"/>
  <c r="T287" l="1"/>
  <c r="U287" s="1"/>
  <c r="Q288" s="1"/>
  <c r="R289"/>
  <c r="S289" s="1"/>
  <c r="M284"/>
  <c r="N284" s="1"/>
  <c r="J285" s="1"/>
  <c r="K289"/>
  <c r="L288"/>
  <c r="E287"/>
  <c r="F287" s="1"/>
  <c r="B288" s="1"/>
  <c r="D288"/>
  <c r="C289"/>
  <c r="T288" l="1"/>
  <c r="U288" s="1"/>
  <c r="Q289" s="1"/>
  <c r="R290"/>
  <c r="S290" s="1"/>
  <c r="J286"/>
  <c r="M285"/>
  <c r="N285" s="1"/>
  <c r="K290"/>
  <c r="L289"/>
  <c r="E288"/>
  <c r="F288" s="1"/>
  <c r="B289" s="1"/>
  <c r="D289"/>
  <c r="C290"/>
  <c r="T289" l="1"/>
  <c r="U289" s="1"/>
  <c r="Q290" s="1"/>
  <c r="R291"/>
  <c r="S291" s="1"/>
  <c r="K291"/>
  <c r="L290"/>
  <c r="J287"/>
  <c r="M286"/>
  <c r="N286" s="1"/>
  <c r="E289"/>
  <c r="F289" s="1"/>
  <c r="B290" s="1"/>
  <c r="D290"/>
  <c r="C291"/>
  <c r="T290" l="1"/>
  <c r="U290" s="1"/>
  <c r="Q291" s="1"/>
  <c r="R292"/>
  <c r="S292" s="1"/>
  <c r="K292"/>
  <c r="L291"/>
  <c r="M287"/>
  <c r="N287" s="1"/>
  <c r="J288" s="1"/>
  <c r="E290"/>
  <c r="F290" s="1"/>
  <c r="B291" s="1"/>
  <c r="D291"/>
  <c r="C292"/>
  <c r="T291" l="1"/>
  <c r="U291" s="1"/>
  <c r="Q292" s="1"/>
  <c r="R293"/>
  <c r="S293" s="1"/>
  <c r="M288"/>
  <c r="N288" s="1"/>
  <c r="J289" s="1"/>
  <c r="K293"/>
  <c r="L292"/>
  <c r="E291"/>
  <c r="F291" s="1"/>
  <c r="B292" s="1"/>
  <c r="D292"/>
  <c r="C293"/>
  <c r="T292" l="1"/>
  <c r="U292" s="1"/>
  <c r="Q293" s="1"/>
  <c r="R294"/>
  <c r="S294" s="1"/>
  <c r="J290"/>
  <c r="M289"/>
  <c r="N289" s="1"/>
  <c r="K294"/>
  <c r="L293"/>
  <c r="E292"/>
  <c r="F292" s="1"/>
  <c r="B293" s="1"/>
  <c r="D293"/>
  <c r="C294"/>
  <c r="T293" l="1"/>
  <c r="U293" s="1"/>
  <c r="Q294" s="1"/>
  <c r="R295"/>
  <c r="S295" s="1"/>
  <c r="M290"/>
  <c r="N290" s="1"/>
  <c r="J291" s="1"/>
  <c r="K295"/>
  <c r="L294"/>
  <c r="E293"/>
  <c r="F293" s="1"/>
  <c r="B294" s="1"/>
  <c r="D294"/>
  <c r="C295"/>
  <c r="T294" l="1"/>
  <c r="U294" s="1"/>
  <c r="Q295" s="1"/>
  <c r="R296"/>
  <c r="S296" s="1"/>
  <c r="M291"/>
  <c r="N291" s="1"/>
  <c r="J292" s="1"/>
  <c r="K296"/>
  <c r="L295"/>
  <c r="E294"/>
  <c r="F294" s="1"/>
  <c r="B295" s="1"/>
  <c r="D295"/>
  <c r="C296"/>
  <c r="T295" l="1"/>
  <c r="U295" s="1"/>
  <c r="Q296" s="1"/>
  <c r="R297"/>
  <c r="S297" s="1"/>
  <c r="M292"/>
  <c r="N292" s="1"/>
  <c r="J293" s="1"/>
  <c r="K297"/>
  <c r="L296"/>
  <c r="E295"/>
  <c r="F295" s="1"/>
  <c r="B296" s="1"/>
  <c r="D296"/>
  <c r="C297"/>
  <c r="T296" l="1"/>
  <c r="U296" s="1"/>
  <c r="Q297" s="1"/>
  <c r="R298"/>
  <c r="S298" s="1"/>
  <c r="M293"/>
  <c r="N293" s="1"/>
  <c r="J294" s="1"/>
  <c r="K298"/>
  <c r="L297"/>
  <c r="E296"/>
  <c r="F296" s="1"/>
  <c r="B297" s="1"/>
  <c r="D297"/>
  <c r="C298"/>
  <c r="T297" l="1"/>
  <c r="U297" s="1"/>
  <c r="Q298" s="1"/>
  <c r="R299"/>
  <c r="S299" s="1"/>
  <c r="J295"/>
  <c r="M294"/>
  <c r="N294" s="1"/>
  <c r="K299"/>
  <c r="L298"/>
  <c r="E297"/>
  <c r="F297" s="1"/>
  <c r="B298" s="1"/>
  <c r="D298"/>
  <c r="C299"/>
  <c r="T298" l="1"/>
  <c r="U298" s="1"/>
  <c r="Q299" s="1"/>
  <c r="R300"/>
  <c r="S300" s="1"/>
  <c r="K300"/>
  <c r="L299"/>
  <c r="M295"/>
  <c r="N295" s="1"/>
  <c r="J296" s="1"/>
  <c r="E298"/>
  <c r="F298" s="1"/>
  <c r="B299" s="1"/>
  <c r="D299"/>
  <c r="C300"/>
  <c r="T299" l="1"/>
  <c r="U299" s="1"/>
  <c r="Q300" s="1"/>
  <c r="R301"/>
  <c r="S301" s="1"/>
  <c r="M296"/>
  <c r="N296" s="1"/>
  <c r="J297" s="1"/>
  <c r="K301"/>
  <c r="L300"/>
  <c r="E299"/>
  <c r="F299" s="1"/>
  <c r="B300" s="1"/>
  <c r="D300"/>
  <c r="C301"/>
  <c r="T300" l="1"/>
  <c r="U300" s="1"/>
  <c r="Q301" s="1"/>
  <c r="R302"/>
  <c r="S302" s="1"/>
  <c r="J298"/>
  <c r="M297"/>
  <c r="N297" s="1"/>
  <c r="K302"/>
  <c r="L301"/>
  <c r="E300"/>
  <c r="F300" s="1"/>
  <c r="B301" s="1"/>
  <c r="D301"/>
  <c r="C302"/>
  <c r="T301" l="1"/>
  <c r="U301" s="1"/>
  <c r="Q302" s="1"/>
  <c r="R303"/>
  <c r="S303" s="1"/>
  <c r="M298"/>
  <c r="N298" s="1"/>
  <c r="J299" s="1"/>
  <c r="K303"/>
  <c r="L302"/>
  <c r="E301"/>
  <c r="F301" s="1"/>
  <c r="B302" s="1"/>
  <c r="D302"/>
  <c r="C303"/>
  <c r="T302" l="1"/>
  <c r="U302" s="1"/>
  <c r="Q303" s="1"/>
  <c r="R304"/>
  <c r="S304" s="1"/>
  <c r="M299"/>
  <c r="N299" s="1"/>
  <c r="J300" s="1"/>
  <c r="K304"/>
  <c r="L303"/>
  <c r="E302"/>
  <c r="F302" s="1"/>
  <c r="B303" s="1"/>
  <c r="D303"/>
  <c r="C304"/>
  <c r="T303" l="1"/>
  <c r="U303" s="1"/>
  <c r="Q304" s="1"/>
  <c r="R305"/>
  <c r="S305" s="1"/>
  <c r="M300"/>
  <c r="N300" s="1"/>
  <c r="J301" s="1"/>
  <c r="K305"/>
  <c r="L304"/>
  <c r="E303"/>
  <c r="F303" s="1"/>
  <c r="B304" s="1"/>
  <c r="D304"/>
  <c r="C305"/>
  <c r="T304" l="1"/>
  <c r="U304" s="1"/>
  <c r="Q305" s="1"/>
  <c r="R306"/>
  <c r="S306" s="1"/>
  <c r="J302"/>
  <c r="M301"/>
  <c r="N301" s="1"/>
  <c r="K306"/>
  <c r="L305"/>
  <c r="E304"/>
  <c r="F304" s="1"/>
  <c r="B305" s="1"/>
  <c r="D305"/>
  <c r="C306"/>
  <c r="T305" l="1"/>
  <c r="U305" s="1"/>
  <c r="Q306" s="1"/>
  <c r="R307"/>
  <c r="S307" s="1"/>
  <c r="M302"/>
  <c r="N302" s="1"/>
  <c r="J303" s="1"/>
  <c r="K307"/>
  <c r="L306"/>
  <c r="E305"/>
  <c r="F305" s="1"/>
  <c r="B306" s="1"/>
  <c r="D306"/>
  <c r="C307"/>
  <c r="T306" l="1"/>
  <c r="U306" s="1"/>
  <c r="Q307" s="1"/>
  <c r="R308"/>
  <c r="S308" s="1"/>
  <c r="M303"/>
  <c r="N303" s="1"/>
  <c r="J304" s="1"/>
  <c r="K308"/>
  <c r="L307"/>
  <c r="E306"/>
  <c r="F306" s="1"/>
  <c r="B307" s="1"/>
  <c r="D307"/>
  <c r="C308"/>
  <c r="T307" l="1"/>
  <c r="U307" s="1"/>
  <c r="Q308" s="1"/>
  <c r="R309"/>
  <c r="S309" s="1"/>
  <c r="M304"/>
  <c r="N304" s="1"/>
  <c r="J305" s="1"/>
  <c r="K309"/>
  <c r="L308"/>
  <c r="E307"/>
  <c r="F307" s="1"/>
  <c r="B308" s="1"/>
  <c r="D308"/>
  <c r="C309"/>
  <c r="T308" l="1"/>
  <c r="U308" s="1"/>
  <c r="Q309" s="1"/>
  <c r="R310"/>
  <c r="S310" s="1"/>
  <c r="M305"/>
  <c r="N305" s="1"/>
  <c r="J306" s="1"/>
  <c r="K310"/>
  <c r="L309"/>
  <c r="E308"/>
  <c r="F308" s="1"/>
  <c r="B309" s="1"/>
  <c r="D309"/>
  <c r="C310"/>
  <c r="T309" l="1"/>
  <c r="U309" s="1"/>
  <c r="Q310" s="1"/>
  <c r="R311"/>
  <c r="S311" s="1"/>
  <c r="J307"/>
  <c r="M306"/>
  <c r="N306" s="1"/>
  <c r="K311"/>
  <c r="L310"/>
  <c r="E309"/>
  <c r="F309" s="1"/>
  <c r="B310" s="1"/>
  <c r="D310"/>
  <c r="C311"/>
  <c r="T310" l="1"/>
  <c r="U310" s="1"/>
  <c r="Q311" s="1"/>
  <c r="R312"/>
  <c r="S312" s="1"/>
  <c r="M307"/>
  <c r="N307" s="1"/>
  <c r="J308" s="1"/>
  <c r="K312"/>
  <c r="L311"/>
  <c r="E310"/>
  <c r="F310" s="1"/>
  <c r="B311" s="1"/>
  <c r="D311"/>
  <c r="C312"/>
  <c r="T311" l="1"/>
  <c r="U311" s="1"/>
  <c r="Q312" s="1"/>
  <c r="R313"/>
  <c r="S313" s="1"/>
  <c r="M308"/>
  <c r="N308" s="1"/>
  <c r="J309" s="1"/>
  <c r="K313"/>
  <c r="L312"/>
  <c r="E311"/>
  <c r="F311" s="1"/>
  <c r="B312" s="1"/>
  <c r="D312"/>
  <c r="C313"/>
  <c r="T312" l="1"/>
  <c r="U312" s="1"/>
  <c r="Q313" s="1"/>
  <c r="R314"/>
  <c r="S314" s="1"/>
  <c r="M309"/>
  <c r="N309" s="1"/>
  <c r="J310" s="1"/>
  <c r="K314"/>
  <c r="L313"/>
  <c r="E312"/>
  <c r="F312" s="1"/>
  <c r="B313" s="1"/>
  <c r="D313"/>
  <c r="C314"/>
  <c r="T313" l="1"/>
  <c r="U313" s="1"/>
  <c r="Q314" s="1"/>
  <c r="R315"/>
  <c r="S315" s="1"/>
  <c r="M310"/>
  <c r="N310" s="1"/>
  <c r="J311" s="1"/>
  <c r="K315"/>
  <c r="L314"/>
  <c r="E313"/>
  <c r="F313" s="1"/>
  <c r="B314" s="1"/>
  <c r="D314"/>
  <c r="C315"/>
  <c r="T314" l="1"/>
  <c r="U314" s="1"/>
  <c r="Q315" s="1"/>
  <c r="R316"/>
  <c r="S316" s="1"/>
  <c r="M311"/>
  <c r="N311" s="1"/>
  <c r="J312" s="1"/>
  <c r="K316"/>
  <c r="L315"/>
  <c r="E314"/>
  <c r="F314" s="1"/>
  <c r="B315" s="1"/>
  <c r="D315"/>
  <c r="C316"/>
  <c r="T315" l="1"/>
  <c r="U315" s="1"/>
  <c r="Q316" s="1"/>
  <c r="R317"/>
  <c r="S317" s="1"/>
  <c r="M312"/>
  <c r="N312" s="1"/>
  <c r="J313" s="1"/>
  <c r="K317"/>
  <c r="L316"/>
  <c r="E315"/>
  <c r="F315" s="1"/>
  <c r="B316" s="1"/>
  <c r="D316"/>
  <c r="C317"/>
  <c r="T316" l="1"/>
  <c r="U316" s="1"/>
  <c r="Q317" s="1"/>
  <c r="R318"/>
  <c r="S318" s="1"/>
  <c r="J314"/>
  <c r="M313"/>
  <c r="N313" s="1"/>
  <c r="K318"/>
  <c r="L317"/>
  <c r="E316"/>
  <c r="F316" s="1"/>
  <c r="B317" s="1"/>
  <c r="D317"/>
  <c r="C318"/>
  <c r="T317" l="1"/>
  <c r="U317" s="1"/>
  <c r="Q318" s="1"/>
  <c r="R319"/>
  <c r="S319" s="1"/>
  <c r="J315"/>
  <c r="M314"/>
  <c r="N314" s="1"/>
  <c r="K319"/>
  <c r="L318"/>
  <c r="E317"/>
  <c r="F317" s="1"/>
  <c r="B318" s="1"/>
  <c r="D318"/>
  <c r="C319"/>
  <c r="T318" l="1"/>
  <c r="U318" s="1"/>
  <c r="Q319" s="1"/>
  <c r="R320"/>
  <c r="S320" s="1"/>
  <c r="M315"/>
  <c r="N315" s="1"/>
  <c r="J316" s="1"/>
  <c r="K320"/>
  <c r="L319"/>
  <c r="E318"/>
  <c r="F318" s="1"/>
  <c r="B319" s="1"/>
  <c r="C320"/>
  <c r="D319"/>
  <c r="T319" l="1"/>
  <c r="U319" s="1"/>
  <c r="Q320" s="1"/>
  <c r="R321"/>
  <c r="S321" s="1"/>
  <c r="M316"/>
  <c r="N316" s="1"/>
  <c r="J317" s="1"/>
  <c r="K321"/>
  <c r="L320"/>
  <c r="E319"/>
  <c r="F319" s="1"/>
  <c r="B320" s="1"/>
  <c r="D320"/>
  <c r="C321"/>
  <c r="T320" l="1"/>
  <c r="U320" s="1"/>
  <c r="Q321" s="1"/>
  <c r="R322"/>
  <c r="S322" s="1"/>
  <c r="M317"/>
  <c r="N317" s="1"/>
  <c r="J318" s="1"/>
  <c r="K322"/>
  <c r="L321"/>
  <c r="E320"/>
  <c r="F320" s="1"/>
  <c r="B321" s="1"/>
  <c r="D321"/>
  <c r="C322"/>
  <c r="T321" l="1"/>
  <c r="U321" s="1"/>
  <c r="Q322" s="1"/>
  <c r="R323"/>
  <c r="S323" s="1"/>
  <c r="M318"/>
  <c r="N318" s="1"/>
  <c r="J319" s="1"/>
  <c r="K323"/>
  <c r="L322"/>
  <c r="E321"/>
  <c r="F321" s="1"/>
  <c r="B322" s="1"/>
  <c r="D322"/>
  <c r="C323"/>
  <c r="T322" l="1"/>
  <c r="U322" s="1"/>
  <c r="Q323" s="1"/>
  <c r="R324"/>
  <c r="S324" s="1"/>
  <c r="K324"/>
  <c r="L323"/>
  <c r="M319"/>
  <c r="N319" s="1"/>
  <c r="J320" s="1"/>
  <c r="E322"/>
  <c r="F322" s="1"/>
  <c r="B323" s="1"/>
  <c r="D323"/>
  <c r="C324"/>
  <c r="T323" l="1"/>
  <c r="U323" s="1"/>
  <c r="Q324" s="1"/>
  <c r="R325"/>
  <c r="S325" s="1"/>
  <c r="M320"/>
  <c r="N320" s="1"/>
  <c r="J321" s="1"/>
  <c r="K325"/>
  <c r="L324"/>
  <c r="E323"/>
  <c r="F323" s="1"/>
  <c r="B324" s="1"/>
  <c r="C325"/>
  <c r="D324"/>
  <c r="T324" l="1"/>
  <c r="U324" s="1"/>
  <c r="Q325" s="1"/>
  <c r="R326"/>
  <c r="S326" s="1"/>
  <c r="K326"/>
  <c r="L325"/>
  <c r="M321"/>
  <c r="N321" s="1"/>
  <c r="J322" s="1"/>
  <c r="E324"/>
  <c r="F324" s="1"/>
  <c r="B325" s="1"/>
  <c r="D325"/>
  <c r="C326"/>
  <c r="T325" l="1"/>
  <c r="U325" s="1"/>
  <c r="Q326" s="1"/>
  <c r="R327"/>
  <c r="S327" s="1"/>
  <c r="K327"/>
  <c r="L326"/>
  <c r="M322"/>
  <c r="N322" s="1"/>
  <c r="J323" s="1"/>
  <c r="E325"/>
  <c r="F325" s="1"/>
  <c r="B326" s="1"/>
  <c r="D326"/>
  <c r="C327"/>
  <c r="T326" l="1"/>
  <c r="U326" s="1"/>
  <c r="Q327" s="1"/>
  <c r="R328"/>
  <c r="S328" s="1"/>
  <c r="K328"/>
  <c r="L327"/>
  <c r="M323"/>
  <c r="N323" s="1"/>
  <c r="J324" s="1"/>
  <c r="E326"/>
  <c r="F326" s="1"/>
  <c r="B327" s="1"/>
  <c r="C328"/>
  <c r="D327"/>
  <c r="T327" l="1"/>
  <c r="U327" s="1"/>
  <c r="Q328" s="1"/>
  <c r="R329"/>
  <c r="S329" s="1"/>
  <c r="M324"/>
  <c r="N324" s="1"/>
  <c r="J325" s="1"/>
  <c r="K329"/>
  <c r="L328"/>
  <c r="E327"/>
  <c r="F327" s="1"/>
  <c r="B328" s="1"/>
  <c r="D328"/>
  <c r="C329"/>
  <c r="T328" l="1"/>
  <c r="U328" s="1"/>
  <c r="Q329" s="1"/>
  <c r="R330"/>
  <c r="S330" s="1"/>
  <c r="M325"/>
  <c r="N325" s="1"/>
  <c r="J326" s="1"/>
  <c r="K330"/>
  <c r="L329"/>
  <c r="E328"/>
  <c r="F328" s="1"/>
  <c r="B329" s="1"/>
  <c r="D329"/>
  <c r="C330"/>
  <c r="T329" l="1"/>
  <c r="U329" s="1"/>
  <c r="Q330" s="1"/>
  <c r="R331"/>
  <c r="S331" s="1"/>
  <c r="J327"/>
  <c r="M326"/>
  <c r="N326" s="1"/>
  <c r="K331"/>
  <c r="L330"/>
  <c r="E329"/>
  <c r="F329" s="1"/>
  <c r="B330" s="1"/>
  <c r="D330"/>
  <c r="C331"/>
  <c r="T330" l="1"/>
  <c r="U330" s="1"/>
  <c r="Q331" s="1"/>
  <c r="R332"/>
  <c r="S332" s="1"/>
  <c r="M327"/>
  <c r="N327" s="1"/>
  <c r="J328" s="1"/>
  <c r="K332"/>
  <c r="L331"/>
  <c r="E330"/>
  <c r="F330" s="1"/>
  <c r="B331" s="1"/>
  <c r="D331"/>
  <c r="C332"/>
  <c r="T331" l="1"/>
  <c r="U331" s="1"/>
  <c r="Q332" s="1"/>
  <c r="R333"/>
  <c r="S333" s="1"/>
  <c r="M328"/>
  <c r="N328" s="1"/>
  <c r="J329" s="1"/>
  <c r="K333"/>
  <c r="L332"/>
  <c r="E331"/>
  <c r="F331" s="1"/>
  <c r="B332" s="1"/>
  <c r="C333"/>
  <c r="D332"/>
  <c r="T332" l="1"/>
  <c r="U332" s="1"/>
  <c r="Q333" s="1"/>
  <c r="R334"/>
  <c r="S334" s="1"/>
  <c r="M329"/>
  <c r="N329" s="1"/>
  <c r="J330" s="1"/>
  <c r="K334"/>
  <c r="L333"/>
  <c r="E332"/>
  <c r="F332" s="1"/>
  <c r="B333" s="1"/>
  <c r="D333"/>
  <c r="C334"/>
  <c r="T333" l="1"/>
  <c r="U333" s="1"/>
  <c r="Q334" s="1"/>
  <c r="R335"/>
  <c r="S335" s="1"/>
  <c r="K335"/>
  <c r="L334"/>
  <c r="M330"/>
  <c r="N330" s="1"/>
  <c r="J331" s="1"/>
  <c r="E333"/>
  <c r="F333" s="1"/>
  <c r="B334" s="1"/>
  <c r="D334"/>
  <c r="C335"/>
  <c r="T334" l="1"/>
  <c r="U334" s="1"/>
  <c r="Q335" s="1"/>
  <c r="R336"/>
  <c r="S336" s="1"/>
  <c r="K336"/>
  <c r="L335"/>
  <c r="M331"/>
  <c r="N331" s="1"/>
  <c r="J332" s="1"/>
  <c r="E334"/>
  <c r="F334" s="1"/>
  <c r="B335" s="1"/>
  <c r="C336"/>
  <c r="D335"/>
  <c r="T335" l="1"/>
  <c r="U335" s="1"/>
  <c r="Q336" s="1"/>
  <c r="R337"/>
  <c r="S337" s="1"/>
  <c r="M332"/>
  <c r="N332" s="1"/>
  <c r="J333" s="1"/>
  <c r="K337"/>
  <c r="L336"/>
  <c r="E335"/>
  <c r="F335" s="1"/>
  <c r="B336" s="1"/>
  <c r="D336"/>
  <c r="C337"/>
  <c r="T336" l="1"/>
  <c r="U336" s="1"/>
  <c r="Q337" s="1"/>
  <c r="R338"/>
  <c r="S338" s="1"/>
  <c r="M333"/>
  <c r="N333" s="1"/>
  <c r="J334" s="1"/>
  <c r="K338"/>
  <c r="L337"/>
  <c r="E336"/>
  <c r="F336" s="1"/>
  <c r="B337" s="1"/>
  <c r="D337"/>
  <c r="C338"/>
  <c r="T337" l="1"/>
  <c r="U337" s="1"/>
  <c r="Q338" s="1"/>
  <c r="R339"/>
  <c r="S339" s="1"/>
  <c r="M334"/>
  <c r="N334" s="1"/>
  <c r="J335" s="1"/>
  <c r="K339"/>
  <c r="L338"/>
  <c r="E337"/>
  <c r="F337" s="1"/>
  <c r="B338" s="1"/>
  <c r="D338"/>
  <c r="C339"/>
  <c r="T338" l="1"/>
  <c r="U338" s="1"/>
  <c r="Q339" s="1"/>
  <c r="R340"/>
  <c r="S340" s="1"/>
  <c r="M335"/>
  <c r="N335" s="1"/>
  <c r="J336" s="1"/>
  <c r="K340"/>
  <c r="L339"/>
  <c r="E338"/>
  <c r="F338" s="1"/>
  <c r="B339" s="1"/>
  <c r="D339"/>
  <c r="C340"/>
  <c r="T339" l="1"/>
  <c r="U339" s="1"/>
  <c r="Q340" s="1"/>
  <c r="R341"/>
  <c r="S341" s="1"/>
  <c r="M336"/>
  <c r="N336" s="1"/>
  <c r="J337" s="1"/>
  <c r="K341"/>
  <c r="L340"/>
  <c r="E339"/>
  <c r="F339" s="1"/>
  <c r="B340" s="1"/>
  <c r="C341"/>
  <c r="D340"/>
  <c r="T340" l="1"/>
  <c r="U340" s="1"/>
  <c r="Q341" s="1"/>
  <c r="R342"/>
  <c r="S342" s="1"/>
  <c r="M337"/>
  <c r="N337" s="1"/>
  <c r="J338" s="1"/>
  <c r="K342"/>
  <c r="L341"/>
  <c r="E340"/>
  <c r="F340" s="1"/>
  <c r="B341" s="1"/>
  <c r="D341"/>
  <c r="C342"/>
  <c r="T341" l="1"/>
  <c r="U341" s="1"/>
  <c r="Q342" s="1"/>
  <c r="R343"/>
  <c r="S343" s="1"/>
  <c r="J339"/>
  <c r="M338"/>
  <c r="N338" s="1"/>
  <c r="K343"/>
  <c r="L342"/>
  <c r="E341"/>
  <c r="F341" s="1"/>
  <c r="B342" s="1"/>
  <c r="D342"/>
  <c r="C343"/>
  <c r="T342" l="1"/>
  <c r="U342" s="1"/>
  <c r="Q343" s="1"/>
  <c r="R344"/>
  <c r="S344" s="1"/>
  <c r="M339"/>
  <c r="N339" s="1"/>
  <c r="J340" s="1"/>
  <c r="K344"/>
  <c r="L343"/>
  <c r="E342"/>
  <c r="F342" s="1"/>
  <c r="B343" s="1"/>
  <c r="C344"/>
  <c r="D343"/>
  <c r="T343" l="1"/>
  <c r="U343" s="1"/>
  <c r="Q344" s="1"/>
  <c r="R345"/>
  <c r="S345" s="1"/>
  <c r="M340"/>
  <c r="N340" s="1"/>
  <c r="J341" s="1"/>
  <c r="K345"/>
  <c r="L344"/>
  <c r="E343"/>
  <c r="F343" s="1"/>
  <c r="B344" s="1"/>
  <c r="D344"/>
  <c r="C345"/>
  <c r="T344" l="1"/>
  <c r="U344" s="1"/>
  <c r="Q345" s="1"/>
  <c r="R346"/>
  <c r="S346" s="1"/>
  <c r="M341"/>
  <c r="N341" s="1"/>
  <c r="J342" s="1"/>
  <c r="K346"/>
  <c r="L345"/>
  <c r="E344"/>
  <c r="F344" s="1"/>
  <c r="B345" s="1"/>
  <c r="D345"/>
  <c r="C346"/>
  <c r="T345" l="1"/>
  <c r="U345" s="1"/>
  <c r="Q346" s="1"/>
  <c r="R347"/>
  <c r="S347" s="1"/>
  <c r="M342"/>
  <c r="N342" s="1"/>
  <c r="J343" s="1"/>
  <c r="K347"/>
  <c r="L346"/>
  <c r="E345"/>
  <c r="F345" s="1"/>
  <c r="B346" s="1"/>
  <c r="D346"/>
  <c r="C347"/>
  <c r="T346" l="1"/>
  <c r="U346" s="1"/>
  <c r="Q347" s="1"/>
  <c r="R348"/>
  <c r="S348" s="1"/>
  <c r="M343"/>
  <c r="N343" s="1"/>
  <c r="J344" s="1"/>
  <c r="K348"/>
  <c r="L347"/>
  <c r="E346"/>
  <c r="F346" s="1"/>
  <c r="B347" s="1"/>
  <c r="D347"/>
  <c r="C348"/>
  <c r="T347" l="1"/>
  <c r="U347" s="1"/>
  <c r="Q348" s="1"/>
  <c r="R349"/>
  <c r="S349" s="1"/>
  <c r="M344"/>
  <c r="N344" s="1"/>
  <c r="J345" s="1"/>
  <c r="K349"/>
  <c r="L348"/>
  <c r="E347"/>
  <c r="F347" s="1"/>
  <c r="B348" s="1"/>
  <c r="C349"/>
  <c r="D348"/>
  <c r="T348" l="1"/>
  <c r="U348" s="1"/>
  <c r="Q349" s="1"/>
  <c r="R350"/>
  <c r="S350" s="1"/>
  <c r="M345"/>
  <c r="N345" s="1"/>
  <c r="J346" s="1"/>
  <c r="K350"/>
  <c r="L349"/>
  <c r="E348"/>
  <c r="F348" s="1"/>
  <c r="B349" s="1"/>
  <c r="D349"/>
  <c r="C350"/>
  <c r="T349" l="1"/>
  <c r="U349" s="1"/>
  <c r="Q350" s="1"/>
  <c r="R351"/>
  <c r="S351" s="1"/>
  <c r="J347"/>
  <c r="M346"/>
  <c r="N346" s="1"/>
  <c r="K351"/>
  <c r="L350"/>
  <c r="E349"/>
  <c r="F349" s="1"/>
  <c r="B350" s="1"/>
  <c r="D350"/>
  <c r="C351"/>
  <c r="T350" l="1"/>
  <c r="U350" s="1"/>
  <c r="Q351" s="1"/>
  <c r="R352"/>
  <c r="S352" s="1"/>
  <c r="K352"/>
  <c r="L351"/>
  <c r="M347"/>
  <c r="N347" s="1"/>
  <c r="J348" s="1"/>
  <c r="E350"/>
  <c r="F350" s="1"/>
  <c r="B351" s="1"/>
  <c r="C352"/>
  <c r="D351"/>
  <c r="T351" l="1"/>
  <c r="U351" s="1"/>
  <c r="Q352" s="1"/>
  <c r="R353"/>
  <c r="S353" s="1"/>
  <c r="M348"/>
  <c r="N348" s="1"/>
  <c r="J349" s="1"/>
  <c r="K353"/>
  <c r="L352"/>
  <c r="E351"/>
  <c r="F351" s="1"/>
  <c r="B352" s="1"/>
  <c r="D352"/>
  <c r="C353"/>
  <c r="T352" l="1"/>
  <c r="U352" s="1"/>
  <c r="Q353" s="1"/>
  <c r="R354"/>
  <c r="S354" s="1"/>
  <c r="J350"/>
  <c r="M349"/>
  <c r="N349" s="1"/>
  <c r="K354"/>
  <c r="L353"/>
  <c r="E352"/>
  <c r="F352" s="1"/>
  <c r="B353" s="1"/>
  <c r="D353"/>
  <c r="C354"/>
  <c r="T353" l="1"/>
  <c r="U353" s="1"/>
  <c r="Q354" s="1"/>
  <c r="R355"/>
  <c r="S355" s="1"/>
  <c r="M350"/>
  <c r="N350" s="1"/>
  <c r="J351" s="1"/>
  <c r="K355"/>
  <c r="L354"/>
  <c r="E353"/>
  <c r="F353" s="1"/>
  <c r="B354" s="1"/>
  <c r="D354"/>
  <c r="C355"/>
  <c r="T354" l="1"/>
  <c r="U354" s="1"/>
  <c r="Q355" s="1"/>
  <c r="R356"/>
  <c r="S356" s="1"/>
  <c r="M351"/>
  <c r="N351" s="1"/>
  <c r="J352" s="1"/>
  <c r="K356"/>
  <c r="L355"/>
  <c r="E354"/>
  <c r="F354" s="1"/>
  <c r="B355" s="1"/>
  <c r="D355"/>
  <c r="C356"/>
  <c r="T355" l="1"/>
  <c r="U355" s="1"/>
  <c r="Q356" s="1"/>
  <c r="R357"/>
  <c r="S357" s="1"/>
  <c r="M352"/>
  <c r="N352" s="1"/>
  <c r="J353" s="1"/>
  <c r="K357"/>
  <c r="L356"/>
  <c r="E355"/>
  <c r="F355" s="1"/>
  <c r="B356" s="1"/>
  <c r="C357"/>
  <c r="D356"/>
  <c r="T356" l="1"/>
  <c r="U356" s="1"/>
  <c r="Q357" s="1"/>
  <c r="R358"/>
  <c r="S358" s="1"/>
  <c r="M353"/>
  <c r="N353" s="1"/>
  <c r="J354" s="1"/>
  <c r="K358"/>
  <c r="L357"/>
  <c r="E356"/>
  <c r="F356" s="1"/>
  <c r="B357" s="1"/>
  <c r="D357"/>
  <c r="C358"/>
  <c r="T357" l="1"/>
  <c r="U357" s="1"/>
  <c r="Q358" s="1"/>
  <c r="R359"/>
  <c r="S359" s="1"/>
  <c r="M354"/>
  <c r="N354" s="1"/>
  <c r="J355" s="1"/>
  <c r="K359"/>
  <c r="L358"/>
  <c r="E357"/>
  <c r="F357" s="1"/>
  <c r="B358" s="1"/>
  <c r="D358"/>
  <c r="C359"/>
  <c r="T358" l="1"/>
  <c r="U358" s="1"/>
  <c r="Q359" s="1"/>
  <c r="R360"/>
  <c r="S360" s="1"/>
  <c r="M355"/>
  <c r="N355" s="1"/>
  <c r="J356" s="1"/>
  <c r="K360"/>
  <c r="L359"/>
  <c r="E358"/>
  <c r="F358" s="1"/>
  <c r="B359" s="1"/>
  <c r="C360"/>
  <c r="D359"/>
  <c r="T359" l="1"/>
  <c r="U359" s="1"/>
  <c r="Q360" s="1"/>
  <c r="R361"/>
  <c r="S361" s="1"/>
  <c r="M356"/>
  <c r="N356" s="1"/>
  <c r="J357" s="1"/>
  <c r="K361"/>
  <c r="L360"/>
  <c r="E359"/>
  <c r="F359" s="1"/>
  <c r="B360" s="1"/>
  <c r="D360"/>
  <c r="C361"/>
  <c r="T360" l="1"/>
  <c r="U360" s="1"/>
  <c r="Q361" s="1"/>
  <c r="R362"/>
  <c r="S362" s="1"/>
  <c r="J358"/>
  <c r="M357"/>
  <c r="N357" s="1"/>
  <c r="K362"/>
  <c r="L361"/>
  <c r="E360"/>
  <c r="F360" s="1"/>
  <c r="B361" s="1"/>
  <c r="D361"/>
  <c r="C362"/>
  <c r="T361" l="1"/>
  <c r="U361" s="1"/>
  <c r="Q362" s="1"/>
  <c r="R363"/>
  <c r="S363" s="1"/>
  <c r="K363"/>
  <c r="L362"/>
  <c r="J359"/>
  <c r="M358"/>
  <c r="N358" s="1"/>
  <c r="E361"/>
  <c r="F361" s="1"/>
  <c r="B362" s="1"/>
  <c r="D362"/>
  <c r="C363"/>
  <c r="T362" l="1"/>
  <c r="U362" s="1"/>
  <c r="Q363" s="1"/>
  <c r="R364"/>
  <c r="S364" s="1"/>
  <c r="K364"/>
  <c r="L363"/>
  <c r="M359"/>
  <c r="N359" s="1"/>
  <c r="J360" s="1"/>
  <c r="E362"/>
  <c r="F362" s="1"/>
  <c r="B363" s="1"/>
  <c r="D363"/>
  <c r="C364"/>
  <c r="T363" l="1"/>
  <c r="U363" s="1"/>
  <c r="Q364" s="1"/>
  <c r="R365"/>
  <c r="S365" s="1"/>
  <c r="M360"/>
  <c r="N360" s="1"/>
  <c r="J361" s="1"/>
  <c r="K365"/>
  <c r="L364"/>
  <c r="E363"/>
  <c r="F363" s="1"/>
  <c r="B364" s="1"/>
  <c r="C365"/>
  <c r="D364"/>
  <c r="T364" l="1"/>
  <c r="U364" s="1"/>
  <c r="Q365" s="1"/>
  <c r="R366"/>
  <c r="S366" s="1"/>
  <c r="J362"/>
  <c r="M361"/>
  <c r="N361" s="1"/>
  <c r="K366"/>
  <c r="L365"/>
  <c r="E364"/>
  <c r="F364" s="1"/>
  <c r="B365" s="1"/>
  <c r="D365"/>
  <c r="C366"/>
  <c r="T365" l="1"/>
  <c r="U365" s="1"/>
  <c r="Q366" s="1"/>
  <c r="R367"/>
  <c r="S367" s="1"/>
  <c r="M362"/>
  <c r="N362" s="1"/>
  <c r="J363" s="1"/>
  <c r="K367"/>
  <c r="L366"/>
  <c r="E365"/>
  <c r="F365" s="1"/>
  <c r="B366" s="1"/>
  <c r="D366"/>
  <c r="C367"/>
  <c r="T366" l="1"/>
  <c r="U366" s="1"/>
  <c r="Q367" s="1"/>
  <c r="R368"/>
  <c r="S368" s="1"/>
  <c r="M363"/>
  <c r="N363" s="1"/>
  <c r="J364" s="1"/>
  <c r="K368"/>
  <c r="L367"/>
  <c r="E366"/>
  <c r="F366" s="1"/>
  <c r="B367" s="1"/>
  <c r="C368"/>
  <c r="D367"/>
  <c r="T367" l="1"/>
  <c r="U367" s="1"/>
  <c r="Q368" s="1"/>
  <c r="R369"/>
  <c r="S369" s="1"/>
  <c r="M364"/>
  <c r="N364" s="1"/>
  <c r="J365" s="1"/>
  <c r="K369"/>
  <c r="L368"/>
  <c r="E367"/>
  <c r="F367" s="1"/>
  <c r="B368" s="1"/>
  <c r="D368"/>
  <c r="C369"/>
  <c r="T368" l="1"/>
  <c r="U368" s="1"/>
  <c r="Q369" s="1"/>
  <c r="R370"/>
  <c r="S370" s="1"/>
  <c r="M365"/>
  <c r="N365" s="1"/>
  <c r="J366" s="1"/>
  <c r="K370"/>
  <c r="L369"/>
  <c r="E368"/>
  <c r="F368" s="1"/>
  <c r="B369" s="1"/>
  <c r="D369"/>
  <c r="C370"/>
  <c r="T369" l="1"/>
  <c r="U369" s="1"/>
  <c r="Q370" s="1"/>
  <c r="R371"/>
  <c r="S371" s="1"/>
  <c r="K371"/>
  <c r="L370"/>
  <c r="J367"/>
  <c r="M366"/>
  <c r="N366" s="1"/>
  <c r="E369"/>
  <c r="F369" s="1"/>
  <c r="B370" s="1"/>
  <c r="D370"/>
  <c r="C371"/>
  <c r="T370" l="1"/>
  <c r="U370" s="1"/>
  <c r="Q371" s="1"/>
  <c r="R372"/>
  <c r="S372" s="1"/>
  <c r="K372"/>
  <c r="L371"/>
  <c r="M367"/>
  <c r="N367" s="1"/>
  <c r="J368" s="1"/>
  <c r="E370"/>
  <c r="F370" s="1"/>
  <c r="B371" s="1"/>
  <c r="D371"/>
  <c r="C372"/>
  <c r="T371" l="1"/>
  <c r="U371" s="1"/>
  <c r="Q372" s="1"/>
  <c r="R373"/>
  <c r="S373" s="1"/>
  <c r="M368"/>
  <c r="N368" s="1"/>
  <c r="J369" s="1"/>
  <c r="K373"/>
  <c r="L372"/>
  <c r="E371"/>
  <c r="F371" s="1"/>
  <c r="B372" s="1"/>
  <c r="C373"/>
  <c r="D372"/>
  <c r="T372" l="1"/>
  <c r="U372" s="1"/>
  <c r="Q373" s="1"/>
  <c r="R374"/>
  <c r="S374" s="1"/>
  <c r="M369"/>
  <c r="N369" s="1"/>
  <c r="J370" s="1"/>
  <c r="K374"/>
  <c r="L373"/>
  <c r="E372"/>
  <c r="F372" s="1"/>
  <c r="B373" s="1"/>
  <c r="D373"/>
  <c r="C374"/>
  <c r="T373" l="1"/>
  <c r="U373" s="1"/>
  <c r="Q374" s="1"/>
  <c r="R375"/>
  <c r="S375" s="1"/>
  <c r="K375"/>
  <c r="L374"/>
  <c r="J371"/>
  <c r="M370"/>
  <c r="N370" s="1"/>
  <c r="E373"/>
  <c r="F373" s="1"/>
  <c r="B374" s="1"/>
  <c r="D374"/>
  <c r="C375"/>
  <c r="T374" l="1"/>
  <c r="U374" s="1"/>
  <c r="Q375" s="1"/>
  <c r="R376"/>
  <c r="S376" s="1"/>
  <c r="K376"/>
  <c r="L375"/>
  <c r="M371"/>
  <c r="N371" s="1"/>
  <c r="J372" s="1"/>
  <c r="E374"/>
  <c r="F374" s="1"/>
  <c r="B375" s="1"/>
  <c r="C376"/>
  <c r="D375"/>
  <c r="T375" l="1"/>
  <c r="U375" s="1"/>
  <c r="Q376" s="1"/>
  <c r="R377"/>
  <c r="S377" s="1"/>
  <c r="M372"/>
  <c r="N372" s="1"/>
  <c r="J373" s="1"/>
  <c r="K377"/>
  <c r="L376"/>
  <c r="E375"/>
  <c r="F375" s="1"/>
  <c r="B376" s="1"/>
  <c r="D376"/>
  <c r="C377"/>
  <c r="T376" l="1"/>
  <c r="U376" s="1"/>
  <c r="Q377" s="1"/>
  <c r="R378"/>
  <c r="S378" s="1"/>
  <c r="J374"/>
  <c r="M373"/>
  <c r="N373" s="1"/>
  <c r="K378"/>
  <c r="L377"/>
  <c r="E376"/>
  <c r="F376" s="1"/>
  <c r="B377" s="1"/>
  <c r="D377"/>
  <c r="C378"/>
  <c r="T377" l="1"/>
  <c r="U377" s="1"/>
  <c r="Q378" s="1"/>
  <c r="R379"/>
  <c r="S379" s="1"/>
  <c r="J375"/>
  <c r="M374"/>
  <c r="N374" s="1"/>
  <c r="K379"/>
  <c r="L378"/>
  <c r="E377"/>
  <c r="F377" s="1"/>
  <c r="B378" s="1"/>
  <c r="D378"/>
  <c r="C379"/>
  <c r="T378" l="1"/>
  <c r="U378" s="1"/>
  <c r="Q379" s="1"/>
  <c r="R380"/>
  <c r="S380" s="1"/>
  <c r="M375"/>
  <c r="N375" s="1"/>
  <c r="J376" s="1"/>
  <c r="K380"/>
  <c r="L379"/>
  <c r="E378"/>
  <c r="F378" s="1"/>
  <c r="B379" s="1"/>
  <c r="D379"/>
  <c r="C380"/>
  <c r="T379" l="1"/>
  <c r="U379" s="1"/>
  <c r="Q380" s="1"/>
  <c r="R381"/>
  <c r="S381" s="1"/>
  <c r="M376"/>
  <c r="N376" s="1"/>
  <c r="J377" s="1"/>
  <c r="K381"/>
  <c r="L380"/>
  <c r="E379"/>
  <c r="F379" s="1"/>
  <c r="B380" s="1"/>
  <c r="C381"/>
  <c r="D380"/>
  <c r="T380" l="1"/>
  <c r="U380" s="1"/>
  <c r="Q381" s="1"/>
  <c r="R382"/>
  <c r="S382" s="1"/>
  <c r="J378"/>
  <c r="M377"/>
  <c r="N377" s="1"/>
  <c r="K382"/>
  <c r="L381"/>
  <c r="E380"/>
  <c r="F380" s="1"/>
  <c r="B381" s="1"/>
  <c r="D381"/>
  <c r="C382"/>
  <c r="T381" l="1"/>
  <c r="U381" s="1"/>
  <c r="Q382" s="1"/>
  <c r="R383"/>
  <c r="S383" s="1"/>
  <c r="J379"/>
  <c r="M378"/>
  <c r="N378" s="1"/>
  <c r="K383"/>
  <c r="L382"/>
  <c r="E381"/>
  <c r="F381" s="1"/>
  <c r="B382" s="1"/>
  <c r="D382"/>
  <c r="C383"/>
  <c r="T382" l="1"/>
  <c r="U382" s="1"/>
  <c r="Q383" s="1"/>
  <c r="R384"/>
  <c r="S384" s="1"/>
  <c r="M379"/>
  <c r="N379" s="1"/>
  <c r="J380" s="1"/>
  <c r="K384"/>
  <c r="L383"/>
  <c r="E382"/>
  <c r="F382" s="1"/>
  <c r="B383" s="1"/>
  <c r="C384"/>
  <c r="D383"/>
  <c r="T383" l="1"/>
  <c r="U383" s="1"/>
  <c r="Q384" s="1"/>
  <c r="R385"/>
  <c r="S385" s="1"/>
  <c r="M380"/>
  <c r="N380" s="1"/>
  <c r="J381" s="1"/>
  <c r="K385"/>
  <c r="L384"/>
  <c r="E383"/>
  <c r="F383" s="1"/>
  <c r="B384" s="1"/>
  <c r="D384"/>
  <c r="C385"/>
  <c r="T384" l="1"/>
  <c r="U384" s="1"/>
  <c r="Q385" s="1"/>
  <c r="R386"/>
  <c r="S386" s="1"/>
  <c r="M381"/>
  <c r="N381" s="1"/>
  <c r="J382" s="1"/>
  <c r="K386"/>
  <c r="L385"/>
  <c r="E384"/>
  <c r="F384" s="1"/>
  <c r="B385" s="1"/>
  <c r="D385"/>
  <c r="C386"/>
  <c r="T385" l="1"/>
  <c r="U385" s="1"/>
  <c r="Q386" s="1"/>
  <c r="R387"/>
  <c r="S387" s="1"/>
  <c r="M382"/>
  <c r="N382" s="1"/>
  <c r="J383" s="1"/>
  <c r="K387"/>
  <c r="L386"/>
  <c r="E385"/>
  <c r="F385" s="1"/>
  <c r="B386" s="1"/>
  <c r="D386"/>
  <c r="C387"/>
  <c r="T386" l="1"/>
  <c r="U386" s="1"/>
  <c r="Q387" s="1"/>
  <c r="R388"/>
  <c r="S388" s="1"/>
  <c r="M383"/>
  <c r="N383" s="1"/>
  <c r="J384" s="1"/>
  <c r="K388"/>
  <c r="L387"/>
  <c r="E386"/>
  <c r="F386" s="1"/>
  <c r="B387" s="1"/>
  <c r="D387"/>
  <c r="C388"/>
  <c r="T387" l="1"/>
  <c r="U387" s="1"/>
  <c r="Q388" s="1"/>
  <c r="R389"/>
  <c r="S389" s="1"/>
  <c r="M384"/>
  <c r="N384" s="1"/>
  <c r="J385" s="1"/>
  <c r="K389"/>
  <c r="L388"/>
  <c r="E387"/>
  <c r="F387" s="1"/>
  <c r="B388" s="1"/>
  <c r="D388"/>
  <c r="C389"/>
  <c r="T388" l="1"/>
  <c r="U388" s="1"/>
  <c r="Q389" s="1"/>
  <c r="R390"/>
  <c r="S390" s="1"/>
  <c r="J386"/>
  <c r="M385"/>
  <c r="N385" s="1"/>
  <c r="K390"/>
  <c r="L389"/>
  <c r="E388"/>
  <c r="F388" s="1"/>
  <c r="B389" s="1"/>
  <c r="D389"/>
  <c r="C390"/>
  <c r="T389" l="1"/>
  <c r="U389" s="1"/>
  <c r="Q390" s="1"/>
  <c r="R391"/>
  <c r="S391" s="1"/>
  <c r="J387"/>
  <c r="M386"/>
  <c r="N386" s="1"/>
  <c r="K391"/>
  <c r="L390"/>
  <c r="E389"/>
  <c r="F389" s="1"/>
  <c r="B390" s="1"/>
  <c r="D390"/>
  <c r="C391"/>
  <c r="T390" l="1"/>
  <c r="U390" s="1"/>
  <c r="Q391" s="1"/>
  <c r="R392"/>
  <c r="S392" s="1"/>
  <c r="M387"/>
  <c r="N387" s="1"/>
  <c r="J388" s="1"/>
  <c r="K392"/>
  <c r="L391"/>
  <c r="E390"/>
  <c r="F390" s="1"/>
  <c r="B391" s="1"/>
  <c r="D391"/>
  <c r="C392"/>
  <c r="T391" l="1"/>
  <c r="U391" s="1"/>
  <c r="Q392" s="1"/>
  <c r="R393"/>
  <c r="S393" s="1"/>
  <c r="M388"/>
  <c r="N388" s="1"/>
  <c r="J389" s="1"/>
  <c r="K393"/>
  <c r="L392"/>
  <c r="E391"/>
  <c r="F391" s="1"/>
  <c r="B392" s="1"/>
  <c r="D392"/>
  <c r="C393"/>
  <c r="T392" l="1"/>
  <c r="U392" s="1"/>
  <c r="Q393" s="1"/>
  <c r="R394"/>
  <c r="S394" s="1"/>
  <c r="J390"/>
  <c r="M389"/>
  <c r="N389" s="1"/>
  <c r="K394"/>
  <c r="L393"/>
  <c r="E392"/>
  <c r="F392" s="1"/>
  <c r="B393" s="1"/>
  <c r="D393"/>
  <c r="C394"/>
  <c r="T393" l="1"/>
  <c r="U393" s="1"/>
  <c r="Q394" s="1"/>
  <c r="R395"/>
  <c r="S395" s="1"/>
  <c r="J391"/>
  <c r="M390"/>
  <c r="N390" s="1"/>
  <c r="K395"/>
  <c r="L394"/>
  <c r="E393"/>
  <c r="F393" s="1"/>
  <c r="B394" s="1"/>
  <c r="D394"/>
  <c r="C395"/>
  <c r="T394" l="1"/>
  <c r="U394" s="1"/>
  <c r="Q395" s="1"/>
  <c r="R396"/>
  <c r="S396" s="1"/>
  <c r="M391"/>
  <c r="N391" s="1"/>
  <c r="J392" s="1"/>
  <c r="K396"/>
  <c r="L395"/>
  <c r="E394"/>
  <c r="F394" s="1"/>
  <c r="B395" s="1"/>
  <c r="D395"/>
  <c r="C396"/>
  <c r="T395" l="1"/>
  <c r="U395" s="1"/>
  <c r="Q396" s="1"/>
  <c r="R397"/>
  <c r="S397" s="1"/>
  <c r="M392"/>
  <c r="N392" s="1"/>
  <c r="J393" s="1"/>
  <c r="K397"/>
  <c r="L396"/>
  <c r="E395"/>
  <c r="F395" s="1"/>
  <c r="B396" s="1"/>
  <c r="D396"/>
  <c r="C397"/>
  <c r="T396" l="1"/>
  <c r="U396" s="1"/>
  <c r="Q397" s="1"/>
  <c r="R398"/>
  <c r="S398" s="1"/>
  <c r="M393"/>
  <c r="N393" s="1"/>
  <c r="J394" s="1"/>
  <c r="K398"/>
  <c r="L397"/>
  <c r="E396"/>
  <c r="F396" s="1"/>
  <c r="B397" s="1"/>
  <c r="D397"/>
  <c r="C398"/>
  <c r="T397" l="1"/>
  <c r="U397" s="1"/>
  <c r="Q398" s="1"/>
  <c r="R399"/>
  <c r="S399" s="1"/>
  <c r="J395"/>
  <c r="M394"/>
  <c r="N394" s="1"/>
  <c r="K399"/>
  <c r="L398"/>
  <c r="E397"/>
  <c r="F397" s="1"/>
  <c r="B398" s="1"/>
  <c r="D398"/>
  <c r="C399"/>
  <c r="T398" l="1"/>
  <c r="U398" s="1"/>
  <c r="Q399" s="1"/>
  <c r="R400"/>
  <c r="S400" s="1"/>
  <c r="K400"/>
  <c r="L399"/>
  <c r="M395"/>
  <c r="N395" s="1"/>
  <c r="J396" s="1"/>
  <c r="E398"/>
  <c r="F398" s="1"/>
  <c r="B399" s="1"/>
  <c r="D399"/>
  <c r="C400"/>
  <c r="T399" l="1"/>
  <c r="U399" s="1"/>
  <c r="Q400" s="1"/>
  <c r="R401"/>
  <c r="S401" s="1"/>
  <c r="M396"/>
  <c r="N396" s="1"/>
  <c r="J397" s="1"/>
  <c r="K401"/>
  <c r="L400"/>
  <c r="E399"/>
  <c r="F399" s="1"/>
  <c r="B400" s="1"/>
  <c r="D400"/>
  <c r="C401"/>
  <c r="T400" l="1"/>
  <c r="U400" s="1"/>
  <c r="Q401" s="1"/>
  <c r="R402"/>
  <c r="S402" s="1"/>
  <c r="J398"/>
  <c r="M397"/>
  <c r="N397" s="1"/>
  <c r="K402"/>
  <c r="L401"/>
  <c r="E400"/>
  <c r="F400" s="1"/>
  <c r="B401" s="1"/>
  <c r="D401"/>
  <c r="C402"/>
  <c r="T401" l="1"/>
  <c r="U401" s="1"/>
  <c r="Q402" s="1"/>
  <c r="R403"/>
  <c r="S403" s="1"/>
  <c r="K403"/>
  <c r="L402"/>
  <c r="M398"/>
  <c r="N398" s="1"/>
  <c r="J399" s="1"/>
  <c r="E401"/>
  <c r="F401" s="1"/>
  <c r="B402" s="1"/>
  <c r="D402"/>
  <c r="C403"/>
  <c r="T402" l="1"/>
  <c r="U402" s="1"/>
  <c r="Q403" s="1"/>
  <c r="R404"/>
  <c r="S404" s="1"/>
  <c r="M399"/>
  <c r="N399" s="1"/>
  <c r="J400" s="1"/>
  <c r="K404"/>
  <c r="L403"/>
  <c r="E402"/>
  <c r="F402" s="1"/>
  <c r="B403" s="1"/>
  <c r="D403"/>
  <c r="C404"/>
  <c r="T403" l="1"/>
  <c r="U403" s="1"/>
  <c r="Q404" s="1"/>
  <c r="R405"/>
  <c r="S405" s="1"/>
  <c r="M400"/>
  <c r="N400" s="1"/>
  <c r="J401" s="1"/>
  <c r="K405"/>
  <c r="L404"/>
  <c r="E403"/>
  <c r="F403" s="1"/>
  <c r="B404" s="1"/>
  <c r="D404"/>
  <c r="C405"/>
  <c r="T404" l="1"/>
  <c r="U404" s="1"/>
  <c r="Q405" s="1"/>
  <c r="R406"/>
  <c r="S406" s="1"/>
  <c r="J402"/>
  <c r="M401"/>
  <c r="N401" s="1"/>
  <c r="K406"/>
  <c r="L405"/>
  <c r="E404"/>
  <c r="F404" s="1"/>
  <c r="B405" s="1"/>
  <c r="D405"/>
  <c r="C406"/>
  <c r="T405" l="1"/>
  <c r="U405" s="1"/>
  <c r="Q406" s="1"/>
  <c r="R407"/>
  <c r="S407" s="1"/>
  <c r="J403"/>
  <c r="M402"/>
  <c r="N402" s="1"/>
  <c r="K407"/>
  <c r="L406"/>
  <c r="E405"/>
  <c r="F405" s="1"/>
  <c r="B406" s="1"/>
  <c r="D406"/>
  <c r="C407"/>
  <c r="T406" l="1"/>
  <c r="U406" s="1"/>
  <c r="Q407" s="1"/>
  <c r="R408"/>
  <c r="S408" s="1"/>
  <c r="M403"/>
  <c r="N403" s="1"/>
  <c r="J404" s="1"/>
  <c r="K408"/>
  <c r="L407"/>
  <c r="E406"/>
  <c r="F406" s="1"/>
  <c r="B407" s="1"/>
  <c r="D407"/>
  <c r="C408"/>
  <c r="T407" l="1"/>
  <c r="U407" s="1"/>
  <c r="Q408" s="1"/>
  <c r="R409"/>
  <c r="S409" s="1"/>
  <c r="M404"/>
  <c r="N404" s="1"/>
  <c r="J405" s="1"/>
  <c r="K409"/>
  <c r="L408"/>
  <c r="E407"/>
  <c r="F407" s="1"/>
  <c r="B408" s="1"/>
  <c r="D408"/>
  <c r="C409"/>
  <c r="T408" l="1"/>
  <c r="U408" s="1"/>
  <c r="Q409" s="1"/>
  <c r="R410"/>
  <c r="S410" s="1"/>
  <c r="J406"/>
  <c r="M405"/>
  <c r="N405" s="1"/>
  <c r="K410"/>
  <c r="L409"/>
  <c r="E408"/>
  <c r="F408" s="1"/>
  <c r="B409" s="1"/>
  <c r="D409"/>
  <c r="C410"/>
  <c r="T409" l="1"/>
  <c r="U409" s="1"/>
  <c r="Q410" s="1"/>
  <c r="R411"/>
  <c r="S411" s="1"/>
  <c r="M406"/>
  <c r="N406" s="1"/>
  <c r="J407" s="1"/>
  <c r="K411"/>
  <c r="L410"/>
  <c r="E409"/>
  <c r="F409" s="1"/>
  <c r="B410" s="1"/>
  <c r="D410"/>
  <c r="C411"/>
  <c r="T410" l="1"/>
  <c r="U410" s="1"/>
  <c r="Q411" s="1"/>
  <c r="R412"/>
  <c r="S412" s="1"/>
  <c r="M407"/>
  <c r="N407" s="1"/>
  <c r="J408" s="1"/>
  <c r="K412"/>
  <c r="L411"/>
  <c r="E410"/>
  <c r="F410" s="1"/>
  <c r="B411" s="1"/>
  <c r="D411"/>
  <c r="C412"/>
  <c r="T411" l="1"/>
  <c r="U411" s="1"/>
  <c r="Q412" s="1"/>
  <c r="R413"/>
  <c r="S413" s="1"/>
  <c r="M408"/>
  <c r="N408" s="1"/>
  <c r="J409" s="1"/>
  <c r="K413"/>
  <c r="L412"/>
  <c r="E411"/>
  <c r="F411" s="1"/>
  <c r="B412" s="1"/>
  <c r="D412"/>
  <c r="C413"/>
  <c r="T412" l="1"/>
  <c r="U412" s="1"/>
  <c r="Q413" s="1"/>
  <c r="R414"/>
  <c r="S414" s="1"/>
  <c r="J410"/>
  <c r="M409"/>
  <c r="N409" s="1"/>
  <c r="K414"/>
  <c r="L413"/>
  <c r="E412"/>
  <c r="F412" s="1"/>
  <c r="B413" s="1"/>
  <c r="D413"/>
  <c r="C414"/>
  <c r="T413" l="1"/>
  <c r="U413" s="1"/>
  <c r="Q414" s="1"/>
  <c r="R415"/>
  <c r="S415" s="1"/>
  <c r="M410"/>
  <c r="N410" s="1"/>
  <c r="J411" s="1"/>
  <c r="K415"/>
  <c r="L414"/>
  <c r="E413"/>
  <c r="F413" s="1"/>
  <c r="B414" s="1"/>
  <c r="D414"/>
  <c r="C415"/>
  <c r="T414" l="1"/>
  <c r="U414" s="1"/>
  <c r="Q415" s="1"/>
  <c r="R416"/>
  <c r="S416" s="1"/>
  <c r="K416"/>
  <c r="L415"/>
  <c r="M411"/>
  <c r="N411" s="1"/>
  <c r="J412" s="1"/>
  <c r="E414"/>
  <c r="F414" s="1"/>
  <c r="B415" s="1"/>
  <c r="D415"/>
  <c r="C416"/>
  <c r="T415" l="1"/>
  <c r="U415" s="1"/>
  <c r="Q416" s="1"/>
  <c r="R417"/>
  <c r="S417" s="1"/>
  <c r="M412"/>
  <c r="N412" s="1"/>
  <c r="J413" s="1"/>
  <c r="K417"/>
  <c r="L416"/>
  <c r="E415"/>
  <c r="F415" s="1"/>
  <c r="B416" s="1"/>
  <c r="D416"/>
  <c r="C417"/>
  <c r="T416" l="1"/>
  <c r="U416" s="1"/>
  <c r="Q417" s="1"/>
  <c r="R418"/>
  <c r="S418" s="1"/>
  <c r="J414"/>
  <c r="M413"/>
  <c r="N413" s="1"/>
  <c r="K418"/>
  <c r="L417"/>
  <c r="E416"/>
  <c r="F416" s="1"/>
  <c r="B417" s="1"/>
  <c r="D417"/>
  <c r="C418"/>
  <c r="T417" l="1"/>
  <c r="U417" s="1"/>
  <c r="Q418" s="1"/>
  <c r="R419"/>
  <c r="S419" s="1"/>
  <c r="K419"/>
  <c r="L418"/>
  <c r="J415"/>
  <c r="M414"/>
  <c r="N414" s="1"/>
  <c r="E417"/>
  <c r="F417" s="1"/>
  <c r="B418" s="1"/>
  <c r="D418"/>
  <c r="C419"/>
  <c r="T418" l="1"/>
  <c r="U418" s="1"/>
  <c r="Q419" s="1"/>
  <c r="R420"/>
  <c r="S420" s="1"/>
  <c r="K420"/>
  <c r="L419"/>
  <c r="M415"/>
  <c r="N415" s="1"/>
  <c r="J416" s="1"/>
  <c r="E418"/>
  <c r="F418" s="1"/>
  <c r="B419" s="1"/>
  <c r="D419"/>
  <c r="C420"/>
  <c r="T419" l="1"/>
  <c r="U419" s="1"/>
  <c r="Q420" s="1"/>
  <c r="R421"/>
  <c r="S421" s="1"/>
  <c r="M416"/>
  <c r="N416" s="1"/>
  <c r="J417" s="1"/>
  <c r="K421"/>
  <c r="L421" s="1"/>
  <c r="L420"/>
  <c r="E419"/>
  <c r="F419" s="1"/>
  <c r="B420" s="1"/>
  <c r="D420"/>
  <c r="C421"/>
  <c r="T420" l="1"/>
  <c r="U420" s="1"/>
  <c r="Q421" s="1"/>
  <c r="T421" s="1"/>
  <c r="U421" s="1"/>
  <c r="J418"/>
  <c r="M417"/>
  <c r="N417" s="1"/>
  <c r="E420"/>
  <c r="F420" s="1"/>
  <c r="B421" s="1"/>
  <c r="D421"/>
  <c r="M418" l="1"/>
  <c r="N418" s="1"/>
  <c r="J419" s="1"/>
  <c r="E421"/>
  <c r="F421" s="1"/>
  <c r="M419" l="1"/>
  <c r="N419" s="1"/>
  <c r="J420" s="1"/>
  <c r="M420" l="1"/>
  <c r="N420" s="1"/>
  <c r="J421" s="1"/>
  <c r="M421" s="1"/>
  <c r="N421" s="1"/>
</calcChain>
</file>

<file path=xl/sharedStrings.xml><?xml version="1.0" encoding="utf-8"?>
<sst xmlns="http://schemas.openxmlformats.org/spreadsheetml/2006/main" count="81" uniqueCount="58">
  <si>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</si>
  <si>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</si>
  <si>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</si>
  <si>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</si>
  <si>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</si>
  <si>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6年目</t>
    <rPh sb="1" eb="3">
      <t>ネンメ</t>
    </rPh>
    <phoneticPr fontId="2"/>
  </si>
  <si>
    <t>7年目</t>
    <rPh sb="1" eb="3">
      <t>ネンメ</t>
    </rPh>
    <phoneticPr fontId="2"/>
  </si>
  <si>
    <t>8年目</t>
    <rPh sb="1" eb="3">
      <t>ネンメ</t>
    </rPh>
    <phoneticPr fontId="2"/>
  </si>
  <si>
    <t>9年目</t>
    <rPh sb="1" eb="3">
      <t>ネンメ</t>
    </rPh>
    <phoneticPr fontId="2"/>
  </si>
  <si>
    <t>10年目</t>
    <rPh sb="2" eb="4">
      <t>ネンメ</t>
    </rPh>
    <phoneticPr fontId="2"/>
  </si>
  <si>
    <t>11年目</t>
    <rPh sb="2" eb="4">
      <t>ネンメ</t>
    </rPh>
    <phoneticPr fontId="2"/>
  </si>
  <si>
    <t>12年目</t>
    <rPh sb="2" eb="4">
      <t>ネンメ</t>
    </rPh>
    <phoneticPr fontId="2"/>
  </si>
  <si>
    <t>13年目</t>
    <rPh sb="2" eb="4">
      <t>ネンメ</t>
    </rPh>
    <phoneticPr fontId="2"/>
  </si>
  <si>
    <t>14年目</t>
    <rPh sb="2" eb="4">
      <t>ネンメ</t>
    </rPh>
    <phoneticPr fontId="2"/>
  </si>
  <si>
    <t>15年目</t>
    <rPh sb="2" eb="4">
      <t>ネンメ</t>
    </rPh>
    <phoneticPr fontId="2"/>
  </si>
  <si>
    <t>16年目</t>
    <rPh sb="2" eb="4">
      <t>ネンメ</t>
    </rPh>
    <phoneticPr fontId="2"/>
  </si>
  <si>
    <t>17年目</t>
    <rPh sb="2" eb="4">
      <t>ネンメ</t>
    </rPh>
    <phoneticPr fontId="2"/>
  </si>
  <si>
    <t>18年目</t>
    <rPh sb="2" eb="4">
      <t>ネンメ</t>
    </rPh>
    <phoneticPr fontId="2"/>
  </si>
  <si>
    <t>19年目</t>
    <rPh sb="2" eb="4">
      <t>ネンメ</t>
    </rPh>
    <phoneticPr fontId="2"/>
  </si>
  <si>
    <t>20年目</t>
    <rPh sb="2" eb="4">
      <t>ネンメ</t>
    </rPh>
    <phoneticPr fontId="2"/>
  </si>
  <si>
    <t>計</t>
    <rPh sb="0" eb="1">
      <t>ケイ</t>
    </rPh>
    <phoneticPr fontId="2"/>
  </si>
  <si>
    <t>住宅ローン返済</t>
    <rPh sb="0" eb="2">
      <t>ジュウタク</t>
    </rPh>
    <rPh sb="5" eb="7">
      <t>ヘンサイ</t>
    </rPh>
    <phoneticPr fontId="2"/>
  </si>
  <si>
    <t>－</t>
    <phoneticPr fontId="2"/>
  </si>
  <si>
    <t>（単位：万円/年）</t>
    <rPh sb="1" eb="3">
      <t>タンイ</t>
    </rPh>
    <rPh sb="4" eb="6">
      <t>マンエン</t>
    </rPh>
    <rPh sb="7" eb="8">
      <t>ネン</t>
    </rPh>
    <phoneticPr fontId="2"/>
  </si>
  <si>
    <t>返済回数</t>
    <rPh sb="0" eb="2">
      <t>ヘンサイ</t>
    </rPh>
    <rPh sb="2" eb="4">
      <t>カイスウ</t>
    </rPh>
    <phoneticPr fontId="2"/>
  </si>
  <si>
    <t>金利</t>
    <rPh sb="0" eb="2">
      <t>キンリ</t>
    </rPh>
    <phoneticPr fontId="2"/>
  </si>
  <si>
    <t>返済額</t>
    <rPh sb="0" eb="2">
      <t>ヘンサイ</t>
    </rPh>
    <rPh sb="2" eb="3">
      <t>ガク</t>
    </rPh>
    <phoneticPr fontId="2"/>
  </si>
  <si>
    <t>うち利息</t>
    <rPh sb="2" eb="4">
      <t>リソク</t>
    </rPh>
    <phoneticPr fontId="2"/>
  </si>
  <si>
    <t>うち元金</t>
    <rPh sb="2" eb="4">
      <t>ガンキン</t>
    </rPh>
    <phoneticPr fontId="2"/>
  </si>
  <si>
    <t>借入額（残高）</t>
    <rPh sb="0" eb="2">
      <t>カリイレ</t>
    </rPh>
    <rPh sb="2" eb="3">
      <t>ガク</t>
    </rPh>
    <rPh sb="4" eb="6">
      <t>ザンダカ</t>
    </rPh>
    <phoneticPr fontId="2"/>
  </si>
  <si>
    <t>21年目</t>
    <rPh sb="2" eb="4">
      <t>ネンメ</t>
    </rPh>
    <phoneticPr fontId="2"/>
  </si>
  <si>
    <t>22年目</t>
    <rPh sb="2" eb="4">
      <t>ネンメ</t>
    </rPh>
    <phoneticPr fontId="2"/>
  </si>
  <si>
    <t>23年目</t>
    <rPh sb="2" eb="4">
      <t>ネンメ</t>
    </rPh>
    <phoneticPr fontId="2"/>
  </si>
  <si>
    <t>24年目</t>
    <rPh sb="2" eb="4">
      <t>ネンメ</t>
    </rPh>
    <phoneticPr fontId="2"/>
  </si>
  <si>
    <t>25年目</t>
    <rPh sb="2" eb="4">
      <t>ネンメ</t>
    </rPh>
    <phoneticPr fontId="2"/>
  </si>
  <si>
    <t>26年目</t>
    <rPh sb="2" eb="4">
      <t>ネンメ</t>
    </rPh>
    <phoneticPr fontId="2"/>
  </si>
  <si>
    <t>27年目</t>
    <rPh sb="2" eb="4">
      <t>ネンメ</t>
    </rPh>
    <phoneticPr fontId="2"/>
  </si>
  <si>
    <t>28年目</t>
    <rPh sb="2" eb="4">
      <t>ネンメ</t>
    </rPh>
    <phoneticPr fontId="2"/>
  </si>
  <si>
    <t>29年目</t>
    <rPh sb="2" eb="4">
      <t>ネンメ</t>
    </rPh>
    <phoneticPr fontId="2"/>
  </si>
  <si>
    <t>30年目</t>
    <rPh sb="2" eb="4">
      <t>ネンメ</t>
    </rPh>
    <phoneticPr fontId="2"/>
  </si>
  <si>
    <t>31年目</t>
    <rPh sb="2" eb="4">
      <t>ネンメ</t>
    </rPh>
    <phoneticPr fontId="2"/>
  </si>
  <si>
    <t>32年目</t>
    <rPh sb="2" eb="4">
      <t>ネンメ</t>
    </rPh>
    <phoneticPr fontId="2"/>
  </si>
  <si>
    <t>33年目</t>
    <rPh sb="2" eb="4">
      <t>ネンメ</t>
    </rPh>
    <phoneticPr fontId="2"/>
  </si>
  <si>
    <t>34年目</t>
    <rPh sb="2" eb="4">
      <t>ネンメ</t>
    </rPh>
    <phoneticPr fontId="2"/>
  </si>
  <si>
    <t>35年目</t>
    <rPh sb="2" eb="4">
      <t>ネンメ</t>
    </rPh>
    <phoneticPr fontId="2"/>
  </si>
  <si>
    <t>住宅ローン比較表</t>
    <rPh sb="0" eb="2">
      <t>ジュウタク</t>
    </rPh>
    <rPh sb="5" eb="7">
      <t>ヒカク</t>
    </rPh>
    <rPh sb="7" eb="8">
      <t>ヒョウ</t>
    </rPh>
    <phoneticPr fontId="2"/>
  </si>
  <si>
    <t>　住宅ローン控除</t>
    <rPh sb="1" eb="3">
      <t>ジュウタク</t>
    </rPh>
    <rPh sb="6" eb="8">
      <t>コウジョ</t>
    </rPh>
    <phoneticPr fontId="2"/>
  </si>
  <si>
    <t>　住宅ローン残高</t>
    <rPh sb="1" eb="3">
      <t>ジュウタク</t>
    </rPh>
    <rPh sb="6" eb="8">
      <t>ザンダカ</t>
    </rPh>
    <phoneticPr fontId="2"/>
  </si>
  <si>
    <t>頭金
なし</t>
    <rPh sb="0" eb="2">
      <t>アタマキン</t>
    </rPh>
    <phoneticPr fontId="2"/>
  </si>
  <si>
    <t>頭金
1,000万円</t>
    <rPh sb="0" eb="2">
      <t>アタマキン</t>
    </rPh>
    <rPh sb="8" eb="10">
      <t>マンエン</t>
    </rPh>
    <phoneticPr fontId="2"/>
  </si>
  <si>
    <t>頭金なし・
10年後1,000万円
繰り上げ返済</t>
    <rPh sb="0" eb="2">
      <t>アタマキン</t>
    </rPh>
    <rPh sb="8" eb="10">
      <t>ネンゴ</t>
    </rPh>
    <rPh sb="15" eb="17">
      <t>マンエン</t>
    </rPh>
    <rPh sb="18" eb="19">
      <t>ク</t>
    </rPh>
    <rPh sb="20" eb="21">
      <t>ア</t>
    </rPh>
    <rPh sb="22" eb="24">
      <t>ヘンサイ</t>
    </rPh>
    <phoneticPr fontId="2"/>
  </si>
  <si>
    <t>住宅ローン
控除計</t>
    <rPh sb="0" eb="2">
      <t>ジュウタク</t>
    </rPh>
    <rPh sb="6" eb="8">
      <t>コウジョ</t>
    </rPh>
    <rPh sb="8" eb="9">
      <t>ケイ</t>
    </rPh>
    <phoneticPr fontId="2"/>
  </si>
  <si>
    <t>頭金</t>
    <rPh sb="0" eb="2">
      <t>アタマキン</t>
    </rPh>
    <phoneticPr fontId="2"/>
  </si>
  <si>
    <t>繰上返済</t>
    <rPh sb="0" eb="1">
      <t>ク</t>
    </rPh>
    <rPh sb="1" eb="2">
      <t>ア</t>
    </rPh>
    <rPh sb="2" eb="4">
      <t>ヘンサイ</t>
    </rPh>
    <phoneticPr fontId="2"/>
  </si>
  <si>
    <t>年度支払</t>
    <rPh sb="0" eb="2">
      <t>ネンド</t>
    </rPh>
    <rPh sb="2" eb="4">
      <t>シハライ</t>
    </rPh>
    <phoneticPr fontId="2"/>
  </si>
  <si>
    <t>比較区分</t>
    <rPh sb="0" eb="2">
      <t>ヒカク</t>
    </rPh>
    <rPh sb="2" eb="4">
      <t>クブン</t>
    </rPh>
    <phoneticPr fontId="2"/>
  </si>
  <si>
    <t>項目</t>
    <rPh sb="0" eb="2">
      <t>コウモク</t>
    </rPh>
    <phoneticPr fontId="2"/>
  </si>
  <si>
    <t>必要資金 3,500万円、金利0.8%、借入時手数料含まず</t>
    <rPh sb="0" eb="2">
      <t>ヒツヨウ</t>
    </rPh>
    <rPh sb="2" eb="4">
      <t>シキン</t>
    </rPh>
    <rPh sb="10" eb="12">
      <t>マンエン</t>
    </rPh>
    <rPh sb="13" eb="15">
      <t>キンリ</t>
    </rPh>
    <rPh sb="20" eb="22">
      <t>カリイレ</t>
    </rPh>
    <rPh sb="22" eb="23">
      <t>ジ</t>
    </rPh>
    <rPh sb="23" eb="26">
      <t>テスウリョウ</t>
    </rPh>
    <rPh sb="26" eb="27">
      <t>フク</t>
    </rPh>
    <phoneticPr fontId="2"/>
  </si>
</sst>
</file>

<file path=xl/styles.xml><?xml version="1.0" encoding="utf-8"?>
<styleSheet xmlns="http://schemas.openxmlformats.org/spreadsheetml/2006/main">
  <numFmts count="2">
    <numFmt numFmtId="6" formatCode="&quot;¥&quot;#,##0;[Red]&quot;¥&quot;\-#,##0"/>
    <numFmt numFmtId="179" formatCode="0.0000%"/>
  </numFmts>
  <fonts count="10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14"/>
      <color theme="9" tint="-0.249977111117893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38" fontId="7" fillId="0" borderId="0" xfId="0" applyNumberFormat="1" applyFont="1">
      <alignment vertical="center"/>
    </xf>
    <xf numFmtId="6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38" fontId="3" fillId="0" borderId="6" xfId="1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0" fontId="3" fillId="0" borderId="8" xfId="0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3" fillId="0" borderId="11" xfId="1" applyFont="1" applyBorder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8" fontId="9" fillId="0" borderId="14" xfId="1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5"/>
  <sheetViews>
    <sheetView tabSelected="1" zoomScaleNormal="100" workbookViewId="0">
      <selection activeCell="J16" sqref="J16"/>
    </sheetView>
  </sheetViews>
  <sheetFormatPr defaultColWidth="9" defaultRowHeight="15"/>
  <cols>
    <col min="1" max="1" width="19.109375" style="1" customWidth="1"/>
    <col min="2" max="2" width="19.77734375" style="1" customWidth="1"/>
    <col min="3" max="13" width="7.6640625" style="1" customWidth="1"/>
    <col min="14" max="35" width="0.6640625" style="1" customWidth="1"/>
    <col min="36" max="37" width="7.6640625" style="1" customWidth="1"/>
    <col min="38" max="39" width="9.6640625" style="1" customWidth="1"/>
    <col min="40" max="40" width="11.109375" style="1" customWidth="1"/>
    <col min="41" max="41" width="11.33203125" style="1" customWidth="1"/>
    <col min="42" max="16384" width="9" style="1"/>
  </cols>
  <sheetData>
    <row r="1" spans="1:41" ht="24.6">
      <c r="A1" s="5" t="s">
        <v>45</v>
      </c>
      <c r="B1" s="5"/>
    </row>
    <row r="2" spans="1:41" ht="18.600000000000001">
      <c r="B2" s="4"/>
      <c r="AO2" s="2" t="s">
        <v>23</v>
      </c>
    </row>
    <row r="3" spans="1:41">
      <c r="A3" s="18" t="s">
        <v>55</v>
      </c>
      <c r="B3" s="19" t="s">
        <v>56</v>
      </c>
      <c r="C3" s="20" t="s">
        <v>54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19" t="s">
        <v>52</v>
      </c>
      <c r="AM3" s="19" t="s">
        <v>53</v>
      </c>
      <c r="AN3" s="21" t="s">
        <v>51</v>
      </c>
      <c r="AO3" s="33" t="s">
        <v>20</v>
      </c>
    </row>
    <row r="4" spans="1:41">
      <c r="A4" s="22"/>
      <c r="B4" s="16"/>
      <c r="C4" s="23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3" t="s">
        <v>11</v>
      </c>
      <c r="O4" s="23" t="s">
        <v>12</v>
      </c>
      <c r="P4" s="23" t="s">
        <v>13</v>
      </c>
      <c r="Q4" s="23" t="s">
        <v>14</v>
      </c>
      <c r="R4" s="23" t="s">
        <v>15</v>
      </c>
      <c r="S4" s="23" t="s">
        <v>16</v>
      </c>
      <c r="T4" s="23" t="s">
        <v>17</v>
      </c>
      <c r="U4" s="23" t="s">
        <v>18</v>
      </c>
      <c r="V4" s="23" t="s">
        <v>19</v>
      </c>
      <c r="W4" s="23" t="s">
        <v>30</v>
      </c>
      <c r="X4" s="23" t="s">
        <v>31</v>
      </c>
      <c r="Y4" s="23" t="s">
        <v>32</v>
      </c>
      <c r="Z4" s="23" t="s">
        <v>33</v>
      </c>
      <c r="AA4" s="23" t="s">
        <v>34</v>
      </c>
      <c r="AB4" s="23" t="s">
        <v>35</v>
      </c>
      <c r="AC4" s="23" t="s">
        <v>36</v>
      </c>
      <c r="AD4" s="23" t="s">
        <v>37</v>
      </c>
      <c r="AE4" s="23" t="s">
        <v>38</v>
      </c>
      <c r="AF4" s="23" t="s">
        <v>39</v>
      </c>
      <c r="AG4" s="23" t="s">
        <v>40</v>
      </c>
      <c r="AH4" s="23" t="s">
        <v>41</v>
      </c>
      <c r="AI4" s="23" t="s">
        <v>42</v>
      </c>
      <c r="AJ4" s="23" t="s">
        <v>43</v>
      </c>
      <c r="AK4" s="23" t="s">
        <v>44</v>
      </c>
      <c r="AL4" s="16"/>
      <c r="AM4" s="16"/>
      <c r="AN4" s="17"/>
      <c r="AO4" s="34"/>
    </row>
    <row r="5" spans="1:41" ht="16.5" customHeight="1">
      <c r="A5" s="11" t="s">
        <v>48</v>
      </c>
      <c r="B5" s="24" t="s">
        <v>21</v>
      </c>
      <c r="C5" s="25">
        <f>住宅ローン償還表!$D$2*12/10000</f>
        <v>114.68559403510214</v>
      </c>
      <c r="D5" s="25">
        <f>住宅ローン償還表!$D$2*12/10000</f>
        <v>114.68559403510214</v>
      </c>
      <c r="E5" s="25">
        <f>住宅ローン償還表!$D$2*12/10000</f>
        <v>114.68559403510214</v>
      </c>
      <c r="F5" s="25">
        <f>住宅ローン償還表!$D$2*12/10000</f>
        <v>114.68559403510214</v>
      </c>
      <c r="G5" s="25">
        <f>住宅ローン償還表!$D$2*12/10000</f>
        <v>114.68559403510214</v>
      </c>
      <c r="H5" s="25">
        <f>住宅ローン償還表!$D$2*12/10000</f>
        <v>114.68559403510214</v>
      </c>
      <c r="I5" s="25">
        <f>住宅ローン償還表!$D$2*12/10000</f>
        <v>114.68559403510214</v>
      </c>
      <c r="J5" s="25">
        <f>住宅ローン償還表!$D$2*12/10000</f>
        <v>114.68559403510214</v>
      </c>
      <c r="K5" s="25">
        <f>住宅ローン償還表!$D$2*12/10000</f>
        <v>114.68559403510214</v>
      </c>
      <c r="L5" s="25">
        <f>住宅ローン償還表!$D$2*12/10000</f>
        <v>114.68559403510214</v>
      </c>
      <c r="M5" s="25">
        <f>住宅ローン償還表!$D$2*12/10000</f>
        <v>114.68559403510214</v>
      </c>
      <c r="N5" s="25">
        <f>住宅ローン償還表!$D$2*12/10000</f>
        <v>114.68559403510214</v>
      </c>
      <c r="O5" s="25">
        <f>住宅ローン償還表!$D$2*12/10000</f>
        <v>114.68559403510214</v>
      </c>
      <c r="P5" s="25">
        <f>住宅ローン償還表!$D$2*12/10000</f>
        <v>114.68559403510214</v>
      </c>
      <c r="Q5" s="25">
        <f>住宅ローン償還表!$D$2*12/10000</f>
        <v>114.68559403510214</v>
      </c>
      <c r="R5" s="25">
        <f>住宅ローン償還表!$D$2*12/10000</f>
        <v>114.68559403510214</v>
      </c>
      <c r="S5" s="25">
        <f>住宅ローン償還表!$D$2*12/10000</f>
        <v>114.68559403510214</v>
      </c>
      <c r="T5" s="25">
        <f>住宅ローン償還表!$D$2*12/10000</f>
        <v>114.68559403510214</v>
      </c>
      <c r="U5" s="25">
        <f>住宅ローン償還表!$D$2*12/10000</f>
        <v>114.68559403510214</v>
      </c>
      <c r="V5" s="25">
        <f>住宅ローン償還表!$D$2*12/10000</f>
        <v>114.68559403510214</v>
      </c>
      <c r="W5" s="25">
        <f>住宅ローン償還表!$D$2*12/10000</f>
        <v>114.68559403510214</v>
      </c>
      <c r="X5" s="25">
        <f>住宅ローン償還表!$D$2*12/10000</f>
        <v>114.68559403510214</v>
      </c>
      <c r="Y5" s="25">
        <f>住宅ローン償還表!$D$2*12/10000</f>
        <v>114.68559403510214</v>
      </c>
      <c r="Z5" s="25">
        <f>住宅ローン償還表!$D$2*12/10000</f>
        <v>114.68559403510214</v>
      </c>
      <c r="AA5" s="25">
        <f>住宅ローン償還表!$D$2*12/10000</f>
        <v>114.68559403510214</v>
      </c>
      <c r="AB5" s="25">
        <f>住宅ローン償還表!$D$2*12/10000</f>
        <v>114.68559403510214</v>
      </c>
      <c r="AC5" s="25">
        <f>住宅ローン償還表!$D$2*12/10000</f>
        <v>114.68559403510214</v>
      </c>
      <c r="AD5" s="25">
        <f>住宅ローン償還表!$D$2*12/10000</f>
        <v>114.68559403510214</v>
      </c>
      <c r="AE5" s="25">
        <f>住宅ローン償還表!$D$2*12/10000</f>
        <v>114.68559403510214</v>
      </c>
      <c r="AF5" s="25">
        <f>住宅ローン償還表!$D$2*12/10000</f>
        <v>114.68559403510214</v>
      </c>
      <c r="AG5" s="25">
        <f>住宅ローン償還表!$D$2*12/10000</f>
        <v>114.68559403510214</v>
      </c>
      <c r="AH5" s="25">
        <f>住宅ローン償還表!$D$2*12/10000</f>
        <v>114.68559403510214</v>
      </c>
      <c r="AI5" s="25">
        <f>住宅ローン償還表!$D$2*12/10000</f>
        <v>114.68559403510214</v>
      </c>
      <c r="AJ5" s="25">
        <f>住宅ローン償還表!$D$2*12/10000</f>
        <v>114.68559403510214</v>
      </c>
      <c r="AK5" s="25">
        <f>住宅ローン償還表!$D$2*12/10000</f>
        <v>114.68559403510214</v>
      </c>
      <c r="AL5" s="25">
        <v>0</v>
      </c>
      <c r="AM5" s="25">
        <v>0</v>
      </c>
      <c r="AN5" s="30">
        <f>SUM(C7:L7)</f>
        <v>-301.73088216057789</v>
      </c>
      <c r="AO5" s="35">
        <f>SUM(C5:AN5)</f>
        <v>3712.2649090679947</v>
      </c>
    </row>
    <row r="6" spans="1:41" s="3" customFormat="1" ht="16.5" customHeight="1">
      <c r="A6" s="12"/>
      <c r="B6" s="26" t="s">
        <v>47</v>
      </c>
      <c r="C6" s="27">
        <f>住宅ローン償還表!B13/10000</f>
        <v>3420.2728023670993</v>
      </c>
      <c r="D6" s="27">
        <f>住宅ローン償還表!B25/10000</f>
        <v>3332.6284923158214</v>
      </c>
      <c r="E6" s="27">
        <f>住宅ローン償還表!B37/10000</f>
        <v>3244.2804511626819</v>
      </c>
      <c r="F6" s="27">
        <f>住宅ローン償還表!B49/10000</f>
        <v>3155.2230283701451</v>
      </c>
      <c r="G6" s="27">
        <f>住宅ローン償還表!B61/10000</f>
        <v>3065.4505280302596</v>
      </c>
      <c r="H6" s="27">
        <f>住宅ローン償還表!B73/10000</f>
        <v>2974.9572085003524</v>
      </c>
      <c r="I6" s="27">
        <f>住宅ローン償還表!B85/10000</f>
        <v>2883.7372820358196</v>
      </c>
      <c r="J6" s="27">
        <f>住宅ローン償還表!B97/10000</f>
        <v>2791.784914419944</v>
      </c>
      <c r="K6" s="27">
        <f>住宅ローン償還表!B109/10000</f>
        <v>2699.0942245907595</v>
      </c>
      <c r="L6" s="27">
        <f>住宅ローン償還表!B121/10000</f>
        <v>2605.6592842649056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31"/>
      <c r="AO6" s="36" t="s">
        <v>22</v>
      </c>
    </row>
    <row r="7" spans="1:41" ht="16.5" customHeight="1">
      <c r="A7" s="13"/>
      <c r="B7" s="28" t="s">
        <v>46</v>
      </c>
      <c r="C7" s="29">
        <f>-C6*1%</f>
        <v>-34.202728023670993</v>
      </c>
      <c r="D7" s="29">
        <f t="shared" ref="D7:L7" si="0">-D6*1%</f>
        <v>-33.326284923158212</v>
      </c>
      <c r="E7" s="29">
        <f t="shared" si="0"/>
        <v>-32.442804511626818</v>
      </c>
      <c r="F7" s="29">
        <f t="shared" si="0"/>
        <v>-31.552230283701451</v>
      </c>
      <c r="G7" s="29">
        <f t="shared" si="0"/>
        <v>-30.654505280302597</v>
      </c>
      <c r="H7" s="29">
        <f t="shared" si="0"/>
        <v>-29.749572085003525</v>
      </c>
      <c r="I7" s="29">
        <f t="shared" si="0"/>
        <v>-28.837372820358198</v>
      </c>
      <c r="J7" s="29">
        <f t="shared" si="0"/>
        <v>-27.91784914419944</v>
      </c>
      <c r="K7" s="29">
        <f t="shared" si="0"/>
        <v>-26.990942245907597</v>
      </c>
      <c r="L7" s="29">
        <f t="shared" si="0"/>
        <v>-26.056592842649057</v>
      </c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2"/>
      <c r="AO7" s="37" t="s">
        <v>22</v>
      </c>
    </row>
    <row r="8" spans="1:41" ht="16.5" customHeight="1">
      <c r="A8" s="11" t="s">
        <v>49</v>
      </c>
      <c r="B8" s="24" t="s">
        <v>21</v>
      </c>
      <c r="C8" s="25">
        <f>住宅ローン償還表!$L$2*12/10000</f>
        <v>81.918281453644411</v>
      </c>
      <c r="D8" s="25">
        <f>住宅ローン償還表!$L$2*12/10000</f>
        <v>81.918281453644411</v>
      </c>
      <c r="E8" s="25">
        <f>住宅ローン償還表!$L$2*12/10000</f>
        <v>81.918281453644411</v>
      </c>
      <c r="F8" s="25">
        <f>住宅ローン償還表!$L$2*12/10000</f>
        <v>81.918281453644411</v>
      </c>
      <c r="G8" s="25">
        <f>住宅ローン償還表!$L$2*12/10000</f>
        <v>81.918281453644411</v>
      </c>
      <c r="H8" s="25">
        <f>住宅ローン償還表!$L$2*12/10000</f>
        <v>81.918281453644411</v>
      </c>
      <c r="I8" s="25">
        <f>住宅ローン償還表!$L$2*12/10000</f>
        <v>81.918281453644411</v>
      </c>
      <c r="J8" s="25">
        <f>住宅ローン償還表!$L$2*12/10000</f>
        <v>81.918281453644411</v>
      </c>
      <c r="K8" s="25">
        <f>住宅ローン償還表!$L$2*12/10000</f>
        <v>81.918281453644411</v>
      </c>
      <c r="L8" s="25">
        <f>住宅ローン償還表!$L$2*12/10000</f>
        <v>81.918281453644411</v>
      </c>
      <c r="M8" s="25">
        <f>住宅ローン償還表!$L$2*12/10000</f>
        <v>81.918281453644411</v>
      </c>
      <c r="N8" s="25">
        <f>住宅ローン償還表!$L$2*12/10000</f>
        <v>81.918281453644411</v>
      </c>
      <c r="O8" s="25">
        <f>住宅ローン償還表!$L$2*12/10000</f>
        <v>81.918281453644411</v>
      </c>
      <c r="P8" s="25">
        <f>住宅ローン償還表!$L$2*12/10000</f>
        <v>81.918281453644411</v>
      </c>
      <c r="Q8" s="25">
        <f>住宅ローン償還表!$L$2*12/10000</f>
        <v>81.918281453644411</v>
      </c>
      <c r="R8" s="25">
        <f>住宅ローン償還表!$L$2*12/10000</f>
        <v>81.918281453644411</v>
      </c>
      <c r="S8" s="25">
        <f>住宅ローン償還表!$L$2*12/10000</f>
        <v>81.918281453644411</v>
      </c>
      <c r="T8" s="25">
        <f>住宅ローン償還表!$L$2*12/10000</f>
        <v>81.918281453644411</v>
      </c>
      <c r="U8" s="25">
        <f>住宅ローン償還表!$L$2*12/10000</f>
        <v>81.918281453644411</v>
      </c>
      <c r="V8" s="25">
        <f>住宅ローン償還表!$L$2*12/10000</f>
        <v>81.918281453644411</v>
      </c>
      <c r="W8" s="25">
        <f>住宅ローン償還表!$L$2*12/10000</f>
        <v>81.918281453644411</v>
      </c>
      <c r="X8" s="25">
        <f>住宅ローン償還表!$L$2*12/10000</f>
        <v>81.918281453644411</v>
      </c>
      <c r="Y8" s="25">
        <f>住宅ローン償還表!$L$2*12/10000</f>
        <v>81.918281453644411</v>
      </c>
      <c r="Z8" s="25">
        <f>住宅ローン償還表!$L$2*12/10000</f>
        <v>81.918281453644411</v>
      </c>
      <c r="AA8" s="25">
        <f>住宅ローン償還表!$L$2*12/10000</f>
        <v>81.918281453644411</v>
      </c>
      <c r="AB8" s="25">
        <f>住宅ローン償還表!$L$2*12/10000</f>
        <v>81.918281453644411</v>
      </c>
      <c r="AC8" s="25">
        <f>住宅ローン償還表!$L$2*12/10000</f>
        <v>81.918281453644411</v>
      </c>
      <c r="AD8" s="25">
        <f>住宅ローン償還表!$L$2*12/10000</f>
        <v>81.918281453644411</v>
      </c>
      <c r="AE8" s="25">
        <f>住宅ローン償還表!$L$2*12/10000</f>
        <v>81.918281453644411</v>
      </c>
      <c r="AF8" s="25">
        <f>住宅ローン償還表!$L$2*12/10000</f>
        <v>81.918281453644411</v>
      </c>
      <c r="AG8" s="25">
        <f>住宅ローン償還表!$L$2*12/10000</f>
        <v>81.918281453644411</v>
      </c>
      <c r="AH8" s="25">
        <f>住宅ローン償還表!$L$2*12/10000</f>
        <v>81.918281453644411</v>
      </c>
      <c r="AI8" s="25">
        <f>住宅ローン償還表!$L$2*12/10000</f>
        <v>81.918281453644411</v>
      </c>
      <c r="AJ8" s="25">
        <f>住宅ローン償還表!$L$2*12/10000</f>
        <v>81.918281453644411</v>
      </c>
      <c r="AK8" s="25">
        <f>住宅ローン償還表!$L$2*12/10000</f>
        <v>81.918281453644411</v>
      </c>
      <c r="AL8" s="25">
        <v>1000</v>
      </c>
      <c r="AM8" s="25">
        <v>0</v>
      </c>
      <c r="AN8" s="30">
        <f>SUM(C10:L10)</f>
        <v>-215.52205868612705</v>
      </c>
      <c r="AO8" s="35">
        <f>SUM(C8:AN8)</f>
        <v>3651.6177921914264</v>
      </c>
    </row>
    <row r="9" spans="1:41" s="3" customFormat="1" ht="16.5" customHeight="1">
      <c r="A9" s="12"/>
      <c r="B9" s="26" t="s">
        <v>47</v>
      </c>
      <c r="C9" s="27">
        <f>住宅ローン償還表!J13/10000</f>
        <v>2443.0520016907853</v>
      </c>
      <c r="D9" s="27">
        <f>住宅ローン償還表!J25/10000</f>
        <v>2380.4489230827294</v>
      </c>
      <c r="E9" s="27">
        <f>住宅ローン償還表!J37/10000</f>
        <v>2317.3431794019157</v>
      </c>
      <c r="F9" s="27">
        <f>住宅ローン償還表!J49/10000</f>
        <v>2253.7307345501035</v>
      </c>
      <c r="G9" s="27">
        <f>住宅ローン償還表!J61/10000</f>
        <v>2189.6075200216133</v>
      </c>
      <c r="H9" s="27">
        <f>住宅ローン償還表!J73/10000</f>
        <v>2124.9694346431093</v>
      </c>
      <c r="I9" s="27">
        <f>住宅ローン償還表!J85/10000</f>
        <v>2059.8123443113</v>
      </c>
      <c r="J9" s="27">
        <f>住宅ローン償還表!J97/10000</f>
        <v>1994.1320817285318</v>
      </c>
      <c r="K9" s="27">
        <f>住宅ローン償還表!J109/10000</f>
        <v>1927.9244461362559</v>
      </c>
      <c r="L9" s="27">
        <f>住宅ローン償還表!J121/10000</f>
        <v>1861.185203046361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31"/>
      <c r="AO9" s="36" t="s">
        <v>22</v>
      </c>
    </row>
    <row r="10" spans="1:41" ht="16.5" customHeight="1">
      <c r="A10" s="12"/>
      <c r="B10" s="28" t="s">
        <v>46</v>
      </c>
      <c r="C10" s="29">
        <f>-C9*1%</f>
        <v>-24.430520016907852</v>
      </c>
      <c r="D10" s="29">
        <f t="shared" ref="D10:L10" si="1">-D9*1%</f>
        <v>-23.804489230827294</v>
      </c>
      <c r="E10" s="29">
        <f t="shared" si="1"/>
        <v>-23.173431794019159</v>
      </c>
      <c r="F10" s="29">
        <f t="shared" si="1"/>
        <v>-22.537307345501034</v>
      </c>
      <c r="G10" s="29">
        <f t="shared" si="1"/>
        <v>-21.896075200216131</v>
      </c>
      <c r="H10" s="29">
        <f t="shared" si="1"/>
        <v>-21.249694346431092</v>
      </c>
      <c r="I10" s="29">
        <f t="shared" si="1"/>
        <v>-20.598123443113</v>
      </c>
      <c r="J10" s="29">
        <f t="shared" si="1"/>
        <v>-19.94132081728532</v>
      </c>
      <c r="K10" s="29">
        <f t="shared" si="1"/>
        <v>-19.279244461362559</v>
      </c>
      <c r="L10" s="29">
        <f t="shared" si="1"/>
        <v>-18.611852030463609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32"/>
      <c r="AO10" s="37" t="s">
        <v>22</v>
      </c>
    </row>
    <row r="11" spans="1:41" ht="16.5" customHeight="1">
      <c r="A11" s="11" t="s">
        <v>50</v>
      </c>
      <c r="B11" s="24" t="s">
        <v>21</v>
      </c>
      <c r="C11" s="25">
        <f>住宅ローン償還表!$S$2*12/10000</f>
        <v>114.68559403510214</v>
      </c>
      <c r="D11" s="25">
        <f>住宅ローン償還表!$S$2*12/10000</f>
        <v>114.68559403510214</v>
      </c>
      <c r="E11" s="25">
        <f>住宅ローン償還表!$S$2*12/10000</f>
        <v>114.68559403510214</v>
      </c>
      <c r="F11" s="25">
        <f>住宅ローン償還表!$S$2*12/10000</f>
        <v>114.68559403510214</v>
      </c>
      <c r="G11" s="25">
        <f>住宅ローン償還表!$S$2*12/10000</f>
        <v>114.68559403510214</v>
      </c>
      <c r="H11" s="25">
        <f>住宅ローン償還表!$S$2*12/10000</f>
        <v>114.68559403510214</v>
      </c>
      <c r="I11" s="25">
        <f>住宅ローン償還表!$S$2*12/10000</f>
        <v>114.68559403510214</v>
      </c>
      <c r="J11" s="25">
        <f>住宅ローン償還表!$S$2*12/10000</f>
        <v>114.68559403510214</v>
      </c>
      <c r="K11" s="25">
        <f>住宅ローン償還表!$S$2*12/10000</f>
        <v>114.68559403510214</v>
      </c>
      <c r="L11" s="25">
        <f>住宅ローン償還表!$S$2*12/10000</f>
        <v>114.68559403510214</v>
      </c>
      <c r="M11" s="25">
        <f>住宅ローン償還表!$S$122*12/10000</f>
        <v>70.539061989750678</v>
      </c>
      <c r="N11" s="25">
        <f>住宅ローン償還表!$S$122*12/10000</f>
        <v>70.539061989750678</v>
      </c>
      <c r="O11" s="25">
        <f>住宅ローン償還表!$S$122*12/10000</f>
        <v>70.539061989750678</v>
      </c>
      <c r="P11" s="25">
        <f>住宅ローン償還表!$S$122*12/10000</f>
        <v>70.539061989750678</v>
      </c>
      <c r="Q11" s="25">
        <f>住宅ローン償還表!$S$122*12/10000</f>
        <v>70.539061989750678</v>
      </c>
      <c r="R11" s="25">
        <f>住宅ローン償還表!$S$122*12/10000</f>
        <v>70.539061989750678</v>
      </c>
      <c r="S11" s="25">
        <f>住宅ローン償還表!$S$122*12/10000</f>
        <v>70.539061989750678</v>
      </c>
      <c r="T11" s="25">
        <f>住宅ローン償還表!$S$122*12/10000</f>
        <v>70.539061989750678</v>
      </c>
      <c r="U11" s="25">
        <f>住宅ローン償還表!$S$122*12/10000</f>
        <v>70.539061989750678</v>
      </c>
      <c r="V11" s="25">
        <f>住宅ローン償還表!$S$122*12/10000</f>
        <v>70.539061989750678</v>
      </c>
      <c r="W11" s="25">
        <f>住宅ローン償還表!$S$122*12/10000</f>
        <v>70.539061989750678</v>
      </c>
      <c r="X11" s="25">
        <f>住宅ローン償還表!$S$122*12/10000</f>
        <v>70.539061989750678</v>
      </c>
      <c r="Y11" s="25">
        <f>住宅ローン償還表!$S$122*12/10000</f>
        <v>70.539061989750678</v>
      </c>
      <c r="Z11" s="25">
        <f>住宅ローン償還表!$S$122*12/10000</f>
        <v>70.539061989750678</v>
      </c>
      <c r="AA11" s="25">
        <f>住宅ローン償還表!$S$122*12/10000</f>
        <v>70.539061989750678</v>
      </c>
      <c r="AB11" s="25">
        <f>住宅ローン償還表!$S$122*12/10000</f>
        <v>70.539061989750678</v>
      </c>
      <c r="AC11" s="25">
        <f>住宅ローン償還表!$S$122*12/10000</f>
        <v>70.539061989750678</v>
      </c>
      <c r="AD11" s="25">
        <f>住宅ローン償還表!$S$122*12/10000</f>
        <v>70.539061989750678</v>
      </c>
      <c r="AE11" s="25">
        <f>住宅ローン償還表!$S$122*12/10000</f>
        <v>70.539061989750678</v>
      </c>
      <c r="AF11" s="25">
        <f>住宅ローン償還表!$S$122*12/10000</f>
        <v>70.539061989750678</v>
      </c>
      <c r="AG11" s="25">
        <f>住宅ローン償還表!$S$122*12/10000</f>
        <v>70.539061989750678</v>
      </c>
      <c r="AH11" s="25">
        <f>住宅ローン償還表!$S$122*12/10000</f>
        <v>70.539061989750678</v>
      </c>
      <c r="AI11" s="25">
        <f>住宅ローン償還表!$S$122*12/10000</f>
        <v>70.539061989750678</v>
      </c>
      <c r="AJ11" s="25">
        <f>住宅ローン償還表!$S$122*12/10000</f>
        <v>70.539061989750678</v>
      </c>
      <c r="AK11" s="25">
        <f>住宅ローン償還表!$S$122*12/10000</f>
        <v>70.539061989750678</v>
      </c>
      <c r="AL11" s="25">
        <v>0</v>
      </c>
      <c r="AM11" s="25">
        <v>1000</v>
      </c>
      <c r="AN11" s="30">
        <f>SUM(C13:L13)</f>
        <v>-301.73088216057789</v>
      </c>
      <c r="AO11" s="35">
        <f>SUM(C11:AN11)</f>
        <v>3608.6016079342116</v>
      </c>
    </row>
    <row r="12" spans="1:41" s="3" customFormat="1" ht="16.5" customHeight="1">
      <c r="A12" s="14"/>
      <c r="B12" s="26" t="s">
        <v>47</v>
      </c>
      <c r="C12" s="27">
        <f>住宅ローン償還表!Q13/10000</f>
        <v>3420.2728023670993</v>
      </c>
      <c r="D12" s="27">
        <f>住宅ローン償還表!Q25/10000</f>
        <v>3332.6284923158214</v>
      </c>
      <c r="E12" s="27">
        <f>住宅ローン償還表!Q37/10000</f>
        <v>3244.2804511626819</v>
      </c>
      <c r="F12" s="27">
        <f>住宅ローン償還表!Q49/10000</f>
        <v>3155.2230283701451</v>
      </c>
      <c r="G12" s="27">
        <f>住宅ローン償還表!Q61/10000</f>
        <v>3065.4505280302596</v>
      </c>
      <c r="H12" s="27">
        <f>住宅ローン償還表!Q73/10000</f>
        <v>2974.9572085003524</v>
      </c>
      <c r="I12" s="27">
        <f>住宅ローン償還表!Q85/10000</f>
        <v>2883.7372820358196</v>
      </c>
      <c r="J12" s="27">
        <f>住宅ローン償還表!Q97/10000</f>
        <v>2791.784914419944</v>
      </c>
      <c r="K12" s="27">
        <f>住宅ローン償還表!Q109/10000</f>
        <v>2699.0942245907595</v>
      </c>
      <c r="L12" s="27">
        <f>住宅ローン償還表!Q121/10000</f>
        <v>2605.6592842649056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31"/>
      <c r="AO12" s="36" t="s">
        <v>22</v>
      </c>
    </row>
    <row r="13" spans="1:41" ht="16.5" customHeight="1">
      <c r="A13" s="15"/>
      <c r="B13" s="28" t="s">
        <v>46</v>
      </c>
      <c r="C13" s="29">
        <f>-C12*1%</f>
        <v>-34.202728023670993</v>
      </c>
      <c r="D13" s="29">
        <f t="shared" ref="D13:L13" si="2">-D12*1%</f>
        <v>-33.326284923158212</v>
      </c>
      <c r="E13" s="29">
        <f t="shared" si="2"/>
        <v>-32.442804511626818</v>
      </c>
      <c r="F13" s="29">
        <f t="shared" si="2"/>
        <v>-31.552230283701451</v>
      </c>
      <c r="G13" s="29">
        <f t="shared" si="2"/>
        <v>-30.654505280302597</v>
      </c>
      <c r="H13" s="29">
        <f t="shared" si="2"/>
        <v>-29.749572085003525</v>
      </c>
      <c r="I13" s="29">
        <f t="shared" si="2"/>
        <v>-28.837372820358198</v>
      </c>
      <c r="J13" s="29">
        <f t="shared" si="2"/>
        <v>-27.91784914419944</v>
      </c>
      <c r="K13" s="29">
        <f t="shared" si="2"/>
        <v>-26.990942245907597</v>
      </c>
      <c r="L13" s="29">
        <f t="shared" si="2"/>
        <v>-26.056592842649057</v>
      </c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32"/>
      <c r="AO13" s="37" t="s">
        <v>22</v>
      </c>
    </row>
    <row r="15" spans="1:41">
      <c r="A15" s="1" t="s">
        <v>57</v>
      </c>
    </row>
  </sheetData>
  <mergeCells count="9">
    <mergeCell ref="AN3:AN4"/>
    <mergeCell ref="AO3:AO4"/>
    <mergeCell ref="A3:A4"/>
    <mergeCell ref="B3:B4"/>
    <mergeCell ref="A5:A7"/>
    <mergeCell ref="A8:A10"/>
    <mergeCell ref="A11:A13"/>
    <mergeCell ref="AL3:AL4"/>
    <mergeCell ref="AM3:AM4"/>
  </mergeCells>
  <phoneticPr fontId="2"/>
  <pageMargins left="0.70866141732283472" right="0.70866141732283472" top="0.74803149606299213" bottom="0.74803149606299213" header="0.31496062992125984" footer="0.31496062992125984"/>
  <pageSetup paperSize="9" scale="6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21"/>
  <sheetViews>
    <sheetView topLeftCell="A16" workbookViewId="0">
      <selection activeCell="R3" sqref="R3"/>
    </sheetView>
  </sheetViews>
  <sheetFormatPr defaultRowHeight="13.2"/>
  <cols>
    <col min="1" max="1" width="8.88671875" style="6"/>
    <col min="2" max="2" width="10.44140625" style="6" bestFit="1" customWidth="1"/>
    <col min="3" max="3" width="8.88671875" style="6"/>
    <col min="4" max="4" width="9.21875" style="6" bestFit="1" customWidth="1"/>
    <col min="5" max="9" width="8.88671875" style="6"/>
    <col min="10" max="10" width="10.44140625" style="6" bestFit="1" customWidth="1"/>
    <col min="11" max="11" width="8.88671875" style="6"/>
    <col min="12" max="12" width="9.21875" style="6" bestFit="1" customWidth="1"/>
    <col min="13" max="16" width="8.88671875" style="6"/>
    <col min="17" max="17" width="10.44140625" style="6" bestFit="1" customWidth="1"/>
    <col min="18" max="18" width="8.88671875" style="6"/>
    <col min="19" max="19" width="9.21875" style="6" bestFit="1" customWidth="1"/>
    <col min="20" max="16384" width="8.88671875" style="6"/>
  </cols>
  <sheetData>
    <row r="1" spans="1:21">
      <c r="A1" s="6" t="s">
        <v>24</v>
      </c>
      <c r="B1" s="6" t="s">
        <v>29</v>
      </c>
      <c r="C1" s="6" t="s">
        <v>25</v>
      </c>
      <c r="D1" s="6" t="s">
        <v>26</v>
      </c>
      <c r="E1" s="6" t="s">
        <v>27</v>
      </c>
      <c r="F1" s="6" t="s">
        <v>28</v>
      </c>
      <c r="I1" s="6" t="s">
        <v>24</v>
      </c>
      <c r="J1" s="6" t="s">
        <v>29</v>
      </c>
      <c r="K1" s="6" t="s">
        <v>25</v>
      </c>
      <c r="L1" s="6" t="s">
        <v>26</v>
      </c>
      <c r="M1" s="6" t="s">
        <v>27</v>
      </c>
      <c r="N1" s="6" t="s">
        <v>28</v>
      </c>
      <c r="P1" s="6" t="s">
        <v>24</v>
      </c>
      <c r="Q1" s="6" t="s">
        <v>29</v>
      </c>
      <c r="R1" s="6" t="s">
        <v>25</v>
      </c>
      <c r="S1" s="6" t="s">
        <v>26</v>
      </c>
      <c r="T1" s="6" t="s">
        <v>27</v>
      </c>
      <c r="U1" s="6" t="s">
        <v>28</v>
      </c>
    </row>
    <row r="2" spans="1:21">
      <c r="A2" s="6">
        <v>1</v>
      </c>
      <c r="B2" s="7">
        <v>35000000</v>
      </c>
      <c r="C2" s="10">
        <v>8.0000000000000002E-3</v>
      </c>
      <c r="D2" s="9">
        <f>-PMT(C2/12,35*12,B$2)</f>
        <v>95571.328362585133</v>
      </c>
      <c r="E2" s="7">
        <f>B2*C2/12</f>
        <v>23333.333333333332</v>
      </c>
      <c r="F2" s="7">
        <f>D2-E2</f>
        <v>72237.995029251804</v>
      </c>
      <c r="I2" s="6">
        <v>1</v>
      </c>
      <c r="J2" s="7">
        <v>25000000</v>
      </c>
      <c r="K2" s="10">
        <v>8.0000000000000002E-3</v>
      </c>
      <c r="L2" s="9">
        <f>-PMT(K2/12,35*12,J$2)</f>
        <v>68265.234544703679</v>
      </c>
      <c r="M2" s="7">
        <f>J2*K2/12</f>
        <v>16666.666666666668</v>
      </c>
      <c r="N2" s="7">
        <f>L2-M2</f>
        <v>51598.567878037007</v>
      </c>
      <c r="P2" s="6">
        <v>1</v>
      </c>
      <c r="Q2" s="7">
        <v>35000000</v>
      </c>
      <c r="R2" s="10">
        <v>8.0000000000000002E-3</v>
      </c>
      <c r="S2" s="9">
        <f>-PMT(R2/12,35*12,Q$2)</f>
        <v>95571.328362585133</v>
      </c>
      <c r="T2" s="7">
        <f>Q2*R2/12</f>
        <v>23333.333333333332</v>
      </c>
      <c r="U2" s="7">
        <f>S2-T2</f>
        <v>72237.995029251804</v>
      </c>
    </row>
    <row r="3" spans="1:21">
      <c r="A3" s="6">
        <v>2</v>
      </c>
      <c r="B3" s="8">
        <f>B2-F2</f>
        <v>34927762.004970752</v>
      </c>
      <c r="C3" s="10">
        <f>C2</f>
        <v>8.0000000000000002E-3</v>
      </c>
      <c r="D3" s="9">
        <f>-PMT(C3/12,35*12,B$2)</f>
        <v>95571.328362585133</v>
      </c>
      <c r="E3" s="7">
        <f>B3*C3/12</f>
        <v>23285.174669980504</v>
      </c>
      <c r="F3" s="7">
        <f>D3-E3</f>
        <v>72286.153692604625</v>
      </c>
      <c r="I3" s="6">
        <v>2</v>
      </c>
      <c r="J3" s="8">
        <f>J2-N2</f>
        <v>24948401.432121962</v>
      </c>
      <c r="K3" s="10">
        <f>K2</f>
        <v>8.0000000000000002E-3</v>
      </c>
      <c r="L3" s="9">
        <f>-PMT(K3/12,35*12,J$2)</f>
        <v>68265.234544703679</v>
      </c>
      <c r="M3" s="7">
        <f>J3*K3/12</f>
        <v>16632.267621414641</v>
      </c>
      <c r="N3" s="7">
        <f>L3-M3</f>
        <v>51632.966923289037</v>
      </c>
      <c r="P3" s="6">
        <v>2</v>
      </c>
      <c r="Q3" s="8">
        <f>Q2-U2</f>
        <v>34927762.004970752</v>
      </c>
      <c r="R3" s="10">
        <f>R2</f>
        <v>8.0000000000000002E-3</v>
      </c>
      <c r="S3" s="9">
        <f>-PMT(R3/12,35*12,Q$2)</f>
        <v>95571.328362585133</v>
      </c>
      <c r="T3" s="7">
        <f>Q3*R3/12</f>
        <v>23285.174669980504</v>
      </c>
      <c r="U3" s="7">
        <f>S3-T3</f>
        <v>72286.153692604625</v>
      </c>
    </row>
    <row r="4" spans="1:21">
      <c r="A4" s="6">
        <v>3</v>
      </c>
      <c r="B4" s="8">
        <f t="shared" ref="B4:B67" si="0">B3-F3</f>
        <v>34855475.851278149</v>
      </c>
      <c r="C4" s="10">
        <f t="shared" ref="C4:C67" si="1">C3</f>
        <v>8.0000000000000002E-3</v>
      </c>
      <c r="D4" s="9">
        <f t="shared" ref="D4:D67" si="2">-PMT(C4/12,35*12,B$2)</f>
        <v>95571.328362585133</v>
      </c>
      <c r="E4" s="7">
        <f t="shared" ref="E4:E67" si="3">B4*C4/12</f>
        <v>23236.983900852098</v>
      </c>
      <c r="F4" s="7">
        <f t="shared" ref="F4:F67" si="4">D4-E4</f>
        <v>72334.344461733039</v>
      </c>
      <c r="I4" s="6">
        <v>3</v>
      </c>
      <c r="J4" s="8">
        <f t="shared" ref="J4:J67" si="5">J3-N3</f>
        <v>24896768.465198673</v>
      </c>
      <c r="K4" s="10">
        <f t="shared" ref="K4:K67" si="6">K3</f>
        <v>8.0000000000000002E-3</v>
      </c>
      <c r="L4" s="9">
        <f t="shared" ref="L4:L67" si="7">-PMT(K4/12,35*12,J$2)</f>
        <v>68265.234544703679</v>
      </c>
      <c r="M4" s="7">
        <f t="shared" ref="M4:M67" si="8">J4*K4/12</f>
        <v>16597.845643465782</v>
      </c>
      <c r="N4" s="7">
        <f t="shared" ref="N4:N67" si="9">L4-M4</f>
        <v>51667.388901237893</v>
      </c>
      <c r="P4" s="6">
        <v>3</v>
      </c>
      <c r="Q4" s="8">
        <f t="shared" ref="Q4:Q67" si="10">Q3-U3</f>
        <v>34855475.851278149</v>
      </c>
      <c r="R4" s="10">
        <f t="shared" ref="R4:R67" si="11">R3</f>
        <v>8.0000000000000002E-3</v>
      </c>
      <c r="S4" s="9">
        <f t="shared" ref="S4:S67" si="12">-PMT(R4/12,35*12,Q$2)</f>
        <v>95571.328362585133</v>
      </c>
      <c r="T4" s="7">
        <f t="shared" ref="T4:T67" si="13">Q4*R4/12</f>
        <v>23236.983900852098</v>
      </c>
      <c r="U4" s="7">
        <f t="shared" ref="U4:U67" si="14">S4-T4</f>
        <v>72334.344461733039</v>
      </c>
    </row>
    <row r="5" spans="1:21">
      <c r="A5" s="6">
        <v>4</v>
      </c>
      <c r="B5" s="8">
        <f t="shared" si="0"/>
        <v>34783141.506816417</v>
      </c>
      <c r="C5" s="10">
        <f t="shared" si="1"/>
        <v>8.0000000000000002E-3</v>
      </c>
      <c r="D5" s="9">
        <f t="shared" si="2"/>
        <v>95571.328362585133</v>
      </c>
      <c r="E5" s="7">
        <f t="shared" si="3"/>
        <v>23188.761004544282</v>
      </c>
      <c r="F5" s="7">
        <f t="shared" si="4"/>
        <v>72382.567358040847</v>
      </c>
      <c r="I5" s="6">
        <v>4</v>
      </c>
      <c r="J5" s="8">
        <f t="shared" si="5"/>
        <v>24845101.076297436</v>
      </c>
      <c r="K5" s="10">
        <f t="shared" si="6"/>
        <v>8.0000000000000002E-3</v>
      </c>
      <c r="L5" s="9">
        <f t="shared" si="7"/>
        <v>68265.234544703679</v>
      </c>
      <c r="M5" s="7">
        <f t="shared" si="8"/>
        <v>16563.400717531626</v>
      </c>
      <c r="N5" s="7">
        <f t="shared" si="9"/>
        <v>51701.833827172057</v>
      </c>
      <c r="P5" s="6">
        <v>4</v>
      </c>
      <c r="Q5" s="8">
        <f t="shared" si="10"/>
        <v>34783141.506816417</v>
      </c>
      <c r="R5" s="10">
        <f t="shared" si="11"/>
        <v>8.0000000000000002E-3</v>
      </c>
      <c r="S5" s="9">
        <f t="shared" si="12"/>
        <v>95571.328362585133</v>
      </c>
      <c r="T5" s="7">
        <f t="shared" si="13"/>
        <v>23188.761004544282</v>
      </c>
      <c r="U5" s="7">
        <f t="shared" si="14"/>
        <v>72382.567358040847</v>
      </c>
    </row>
    <row r="6" spans="1:21">
      <c r="A6" s="6">
        <v>5</v>
      </c>
      <c r="B6" s="8">
        <f t="shared" si="0"/>
        <v>34710758.939458378</v>
      </c>
      <c r="C6" s="10">
        <f t="shared" si="1"/>
        <v>8.0000000000000002E-3</v>
      </c>
      <c r="D6" s="9">
        <f t="shared" si="2"/>
        <v>95571.328362585133</v>
      </c>
      <c r="E6" s="7">
        <f t="shared" si="3"/>
        <v>23140.505959638918</v>
      </c>
      <c r="F6" s="7">
        <f t="shared" si="4"/>
        <v>72430.822402946214</v>
      </c>
      <c r="I6" s="6">
        <v>5</v>
      </c>
      <c r="J6" s="8">
        <f t="shared" si="5"/>
        <v>24793399.242470264</v>
      </c>
      <c r="K6" s="10">
        <f t="shared" si="6"/>
        <v>8.0000000000000002E-3</v>
      </c>
      <c r="L6" s="9">
        <f t="shared" si="7"/>
        <v>68265.234544703679</v>
      </c>
      <c r="M6" s="7">
        <f t="shared" si="8"/>
        <v>16528.932828313511</v>
      </c>
      <c r="N6" s="7">
        <f t="shared" si="9"/>
        <v>51736.301716390168</v>
      </c>
      <c r="P6" s="6">
        <v>5</v>
      </c>
      <c r="Q6" s="8">
        <f t="shared" si="10"/>
        <v>34710758.939458378</v>
      </c>
      <c r="R6" s="10">
        <f t="shared" si="11"/>
        <v>8.0000000000000002E-3</v>
      </c>
      <c r="S6" s="9">
        <f t="shared" si="12"/>
        <v>95571.328362585133</v>
      </c>
      <c r="T6" s="7">
        <f t="shared" si="13"/>
        <v>23140.505959638918</v>
      </c>
      <c r="U6" s="7">
        <f t="shared" si="14"/>
        <v>72430.822402946214</v>
      </c>
    </row>
    <row r="7" spans="1:21">
      <c r="A7" s="6">
        <v>6</v>
      </c>
      <c r="B7" s="8">
        <f t="shared" si="0"/>
        <v>34638328.117055431</v>
      </c>
      <c r="C7" s="10">
        <f t="shared" si="1"/>
        <v>8.0000000000000002E-3</v>
      </c>
      <c r="D7" s="9">
        <f t="shared" si="2"/>
        <v>95571.328362585133</v>
      </c>
      <c r="E7" s="7">
        <f t="shared" si="3"/>
        <v>23092.218744703623</v>
      </c>
      <c r="F7" s="7">
        <f t="shared" si="4"/>
        <v>72479.109617881506</v>
      </c>
      <c r="I7" s="6">
        <v>6</v>
      </c>
      <c r="J7" s="8">
        <f t="shared" si="5"/>
        <v>24741662.940753873</v>
      </c>
      <c r="K7" s="10">
        <f t="shared" si="6"/>
        <v>8.0000000000000002E-3</v>
      </c>
      <c r="L7" s="9">
        <f t="shared" si="7"/>
        <v>68265.234544703679</v>
      </c>
      <c r="M7" s="7">
        <f t="shared" si="8"/>
        <v>16494.441960502583</v>
      </c>
      <c r="N7" s="7">
        <f t="shared" si="9"/>
        <v>51770.792584201095</v>
      </c>
      <c r="P7" s="6">
        <v>6</v>
      </c>
      <c r="Q7" s="8">
        <f t="shared" si="10"/>
        <v>34638328.117055431</v>
      </c>
      <c r="R7" s="10">
        <f t="shared" si="11"/>
        <v>8.0000000000000002E-3</v>
      </c>
      <c r="S7" s="9">
        <f t="shared" si="12"/>
        <v>95571.328362585133</v>
      </c>
      <c r="T7" s="7">
        <f t="shared" si="13"/>
        <v>23092.218744703623</v>
      </c>
      <c r="U7" s="7">
        <f t="shared" si="14"/>
        <v>72479.109617881506</v>
      </c>
    </row>
    <row r="8" spans="1:21">
      <c r="A8" s="6">
        <v>7</v>
      </c>
      <c r="B8" s="8">
        <f t="shared" si="0"/>
        <v>34565849.00743755</v>
      </c>
      <c r="C8" s="10">
        <f t="shared" si="1"/>
        <v>8.0000000000000002E-3</v>
      </c>
      <c r="D8" s="9">
        <f t="shared" si="2"/>
        <v>95571.328362585133</v>
      </c>
      <c r="E8" s="7">
        <f t="shared" si="3"/>
        <v>23043.8993382917</v>
      </c>
      <c r="F8" s="7">
        <f t="shared" si="4"/>
        <v>72527.429024293437</v>
      </c>
      <c r="I8" s="6">
        <v>7</v>
      </c>
      <c r="J8" s="8">
        <f t="shared" si="5"/>
        <v>24689892.148169674</v>
      </c>
      <c r="K8" s="10">
        <f t="shared" si="6"/>
        <v>8.0000000000000002E-3</v>
      </c>
      <c r="L8" s="9">
        <f t="shared" si="7"/>
        <v>68265.234544703679</v>
      </c>
      <c r="M8" s="7">
        <f t="shared" si="8"/>
        <v>16459.928098779783</v>
      </c>
      <c r="N8" s="7">
        <f t="shared" si="9"/>
        <v>51805.306445923896</v>
      </c>
      <c r="P8" s="6">
        <v>7</v>
      </c>
      <c r="Q8" s="8">
        <f t="shared" si="10"/>
        <v>34565849.00743755</v>
      </c>
      <c r="R8" s="10">
        <f t="shared" si="11"/>
        <v>8.0000000000000002E-3</v>
      </c>
      <c r="S8" s="9">
        <f t="shared" si="12"/>
        <v>95571.328362585133</v>
      </c>
      <c r="T8" s="7">
        <f t="shared" si="13"/>
        <v>23043.8993382917</v>
      </c>
      <c r="U8" s="7">
        <f t="shared" si="14"/>
        <v>72527.429024293437</v>
      </c>
    </row>
    <row r="9" spans="1:21">
      <c r="A9" s="6">
        <v>8</v>
      </c>
      <c r="B9" s="8">
        <f t="shared" si="0"/>
        <v>34493321.578413256</v>
      </c>
      <c r="C9" s="10">
        <f t="shared" si="1"/>
        <v>8.0000000000000002E-3</v>
      </c>
      <c r="D9" s="9">
        <f t="shared" si="2"/>
        <v>95571.328362585133</v>
      </c>
      <c r="E9" s="7">
        <f t="shared" si="3"/>
        <v>22995.547718942169</v>
      </c>
      <c r="F9" s="7">
        <f t="shared" si="4"/>
        <v>72575.780643642967</v>
      </c>
      <c r="I9" s="6">
        <v>8</v>
      </c>
      <c r="J9" s="8">
        <f t="shared" si="5"/>
        <v>24638086.841723751</v>
      </c>
      <c r="K9" s="10">
        <f t="shared" si="6"/>
        <v>8.0000000000000002E-3</v>
      </c>
      <c r="L9" s="9">
        <f t="shared" si="7"/>
        <v>68265.234544703679</v>
      </c>
      <c r="M9" s="7">
        <f t="shared" si="8"/>
        <v>16425.391227815835</v>
      </c>
      <c r="N9" s="7">
        <f t="shared" si="9"/>
        <v>51839.84331688784</v>
      </c>
      <c r="P9" s="6">
        <v>8</v>
      </c>
      <c r="Q9" s="8">
        <f t="shared" si="10"/>
        <v>34493321.578413256</v>
      </c>
      <c r="R9" s="10">
        <f t="shared" si="11"/>
        <v>8.0000000000000002E-3</v>
      </c>
      <c r="S9" s="9">
        <f t="shared" si="12"/>
        <v>95571.328362585133</v>
      </c>
      <c r="T9" s="7">
        <f t="shared" si="13"/>
        <v>22995.547718942169</v>
      </c>
      <c r="U9" s="7">
        <f t="shared" si="14"/>
        <v>72575.780643642967</v>
      </c>
    </row>
    <row r="10" spans="1:21">
      <c r="A10" s="6">
        <v>9</v>
      </c>
      <c r="B10" s="8">
        <f t="shared" si="0"/>
        <v>34420745.797769614</v>
      </c>
      <c r="C10" s="10">
        <f t="shared" si="1"/>
        <v>8.0000000000000002E-3</v>
      </c>
      <c r="D10" s="9">
        <f t="shared" si="2"/>
        <v>95571.328362585133</v>
      </c>
      <c r="E10" s="7">
        <f t="shared" si="3"/>
        <v>22947.163865179744</v>
      </c>
      <c r="F10" s="7">
        <f t="shared" si="4"/>
        <v>72624.164497405392</v>
      </c>
      <c r="I10" s="6">
        <v>9</v>
      </c>
      <c r="J10" s="8">
        <f t="shared" si="5"/>
        <v>24586246.998406865</v>
      </c>
      <c r="K10" s="10">
        <f t="shared" si="6"/>
        <v>8.0000000000000002E-3</v>
      </c>
      <c r="L10" s="9">
        <f t="shared" si="7"/>
        <v>68265.234544703679</v>
      </c>
      <c r="M10" s="7">
        <f t="shared" si="8"/>
        <v>16390.831332271246</v>
      </c>
      <c r="N10" s="7">
        <f t="shared" si="9"/>
        <v>51874.403212432429</v>
      </c>
      <c r="P10" s="6">
        <v>9</v>
      </c>
      <c r="Q10" s="8">
        <f t="shared" si="10"/>
        <v>34420745.797769614</v>
      </c>
      <c r="R10" s="10">
        <f t="shared" si="11"/>
        <v>8.0000000000000002E-3</v>
      </c>
      <c r="S10" s="9">
        <f t="shared" si="12"/>
        <v>95571.328362585133</v>
      </c>
      <c r="T10" s="7">
        <f t="shared" si="13"/>
        <v>22947.163865179744</v>
      </c>
      <c r="U10" s="7">
        <f t="shared" si="14"/>
        <v>72624.164497405392</v>
      </c>
    </row>
    <row r="11" spans="1:21">
      <c r="A11" s="6">
        <v>10</v>
      </c>
      <c r="B11" s="8">
        <f t="shared" si="0"/>
        <v>34348121.633272208</v>
      </c>
      <c r="C11" s="10">
        <f t="shared" si="1"/>
        <v>8.0000000000000002E-3</v>
      </c>
      <c r="D11" s="9">
        <f t="shared" si="2"/>
        <v>95571.328362585133</v>
      </c>
      <c r="E11" s="7">
        <f t="shared" si="3"/>
        <v>22898.747755514807</v>
      </c>
      <c r="F11" s="7">
        <f t="shared" si="4"/>
        <v>72672.580607070326</v>
      </c>
      <c r="I11" s="6">
        <v>10</v>
      </c>
      <c r="J11" s="8">
        <f t="shared" si="5"/>
        <v>24534372.595194433</v>
      </c>
      <c r="K11" s="10">
        <f t="shared" si="6"/>
        <v>8.0000000000000002E-3</v>
      </c>
      <c r="L11" s="9">
        <f t="shared" si="7"/>
        <v>68265.234544703679</v>
      </c>
      <c r="M11" s="7">
        <f t="shared" si="8"/>
        <v>16356.248396796289</v>
      </c>
      <c r="N11" s="7">
        <f t="shared" si="9"/>
        <v>51908.986147907388</v>
      </c>
      <c r="P11" s="6">
        <v>10</v>
      </c>
      <c r="Q11" s="8">
        <f t="shared" si="10"/>
        <v>34348121.633272208</v>
      </c>
      <c r="R11" s="10">
        <f t="shared" si="11"/>
        <v>8.0000000000000002E-3</v>
      </c>
      <c r="S11" s="9">
        <f t="shared" si="12"/>
        <v>95571.328362585133</v>
      </c>
      <c r="T11" s="7">
        <f t="shared" si="13"/>
        <v>22898.747755514807</v>
      </c>
      <c r="U11" s="7">
        <f t="shared" si="14"/>
        <v>72672.580607070326</v>
      </c>
    </row>
    <row r="12" spans="1:21">
      <c r="A12" s="6">
        <v>11</v>
      </c>
      <c r="B12" s="8">
        <f t="shared" si="0"/>
        <v>34275449.052665137</v>
      </c>
      <c r="C12" s="10">
        <f t="shared" si="1"/>
        <v>8.0000000000000002E-3</v>
      </c>
      <c r="D12" s="9">
        <f t="shared" si="2"/>
        <v>95571.328362585133</v>
      </c>
      <c r="E12" s="7">
        <f t="shared" si="3"/>
        <v>22850.299368443422</v>
      </c>
      <c r="F12" s="7">
        <f t="shared" si="4"/>
        <v>72721.028994141714</v>
      </c>
      <c r="I12" s="6">
        <v>11</v>
      </c>
      <c r="J12" s="8">
        <f t="shared" si="5"/>
        <v>24482463.609046526</v>
      </c>
      <c r="K12" s="10">
        <f t="shared" si="6"/>
        <v>8.0000000000000002E-3</v>
      </c>
      <c r="L12" s="9">
        <f t="shared" si="7"/>
        <v>68265.234544703679</v>
      </c>
      <c r="M12" s="7">
        <f t="shared" si="8"/>
        <v>16321.642406031018</v>
      </c>
      <c r="N12" s="7">
        <f t="shared" si="9"/>
        <v>51943.592138672662</v>
      </c>
      <c r="P12" s="6">
        <v>11</v>
      </c>
      <c r="Q12" s="8">
        <f t="shared" si="10"/>
        <v>34275449.052665137</v>
      </c>
      <c r="R12" s="10">
        <f t="shared" si="11"/>
        <v>8.0000000000000002E-3</v>
      </c>
      <c r="S12" s="9">
        <f t="shared" si="12"/>
        <v>95571.328362585133</v>
      </c>
      <c r="T12" s="7">
        <f t="shared" si="13"/>
        <v>22850.299368443422</v>
      </c>
      <c r="U12" s="7">
        <f t="shared" si="14"/>
        <v>72721.028994141714</v>
      </c>
    </row>
    <row r="13" spans="1:21">
      <c r="A13" s="6">
        <v>12</v>
      </c>
      <c r="B13" s="8">
        <f t="shared" si="0"/>
        <v>34202728.023670994</v>
      </c>
      <c r="C13" s="10">
        <f t="shared" si="1"/>
        <v>8.0000000000000002E-3</v>
      </c>
      <c r="D13" s="9">
        <f t="shared" si="2"/>
        <v>95571.328362585133</v>
      </c>
      <c r="E13" s="7">
        <f t="shared" si="3"/>
        <v>22801.818682447327</v>
      </c>
      <c r="F13" s="7">
        <f t="shared" si="4"/>
        <v>72769.509680137809</v>
      </c>
      <c r="I13" s="6">
        <v>12</v>
      </c>
      <c r="J13" s="8">
        <f t="shared" si="5"/>
        <v>24430520.016907852</v>
      </c>
      <c r="K13" s="10">
        <f t="shared" si="6"/>
        <v>8.0000000000000002E-3</v>
      </c>
      <c r="L13" s="9">
        <f t="shared" si="7"/>
        <v>68265.234544703679</v>
      </c>
      <c r="M13" s="7">
        <f t="shared" si="8"/>
        <v>16287.013344605235</v>
      </c>
      <c r="N13" s="7">
        <f t="shared" si="9"/>
        <v>51978.221200098444</v>
      </c>
      <c r="P13" s="6">
        <v>12</v>
      </c>
      <c r="Q13" s="8">
        <f t="shared" si="10"/>
        <v>34202728.023670994</v>
      </c>
      <c r="R13" s="10">
        <f t="shared" si="11"/>
        <v>8.0000000000000002E-3</v>
      </c>
      <c r="S13" s="9">
        <f t="shared" si="12"/>
        <v>95571.328362585133</v>
      </c>
      <c r="T13" s="7">
        <f t="shared" si="13"/>
        <v>22801.818682447327</v>
      </c>
      <c r="U13" s="7">
        <f t="shared" si="14"/>
        <v>72769.509680137809</v>
      </c>
    </row>
    <row r="14" spans="1:21">
      <c r="A14" s="6">
        <v>13</v>
      </c>
      <c r="B14" s="8">
        <f t="shared" si="0"/>
        <v>34129958.513990857</v>
      </c>
      <c r="C14" s="10">
        <f t="shared" si="1"/>
        <v>8.0000000000000002E-3</v>
      </c>
      <c r="D14" s="9">
        <f t="shared" si="2"/>
        <v>95571.328362585133</v>
      </c>
      <c r="E14" s="7">
        <f t="shared" si="3"/>
        <v>22753.305675993906</v>
      </c>
      <c r="F14" s="7">
        <f t="shared" si="4"/>
        <v>72818.022686591226</v>
      </c>
      <c r="I14" s="6">
        <v>13</v>
      </c>
      <c r="J14" s="8">
        <f t="shared" si="5"/>
        <v>24378541.795707755</v>
      </c>
      <c r="K14" s="10">
        <f t="shared" si="6"/>
        <v>8.0000000000000002E-3</v>
      </c>
      <c r="L14" s="9">
        <f t="shared" si="7"/>
        <v>68265.234544703679</v>
      </c>
      <c r="M14" s="7">
        <f t="shared" si="8"/>
        <v>16252.361197138503</v>
      </c>
      <c r="N14" s="7">
        <f t="shared" si="9"/>
        <v>52012.873347565175</v>
      </c>
      <c r="P14" s="6">
        <v>13</v>
      </c>
      <c r="Q14" s="8">
        <f t="shared" si="10"/>
        <v>34129958.513990857</v>
      </c>
      <c r="R14" s="10">
        <f t="shared" si="11"/>
        <v>8.0000000000000002E-3</v>
      </c>
      <c r="S14" s="9">
        <f t="shared" si="12"/>
        <v>95571.328362585133</v>
      </c>
      <c r="T14" s="7">
        <f t="shared" si="13"/>
        <v>22753.305675993906</v>
      </c>
      <c r="U14" s="7">
        <f t="shared" si="14"/>
        <v>72818.022686591226</v>
      </c>
    </row>
    <row r="15" spans="1:21">
      <c r="A15" s="6">
        <v>14</v>
      </c>
      <c r="B15" s="8">
        <f t="shared" si="0"/>
        <v>34057140.491304263</v>
      </c>
      <c r="C15" s="10">
        <f t="shared" si="1"/>
        <v>8.0000000000000002E-3</v>
      </c>
      <c r="D15" s="9">
        <f t="shared" si="2"/>
        <v>95571.328362585133</v>
      </c>
      <c r="E15" s="7">
        <f t="shared" si="3"/>
        <v>22704.760327536176</v>
      </c>
      <c r="F15" s="7">
        <f t="shared" si="4"/>
        <v>72866.568035048957</v>
      </c>
      <c r="I15" s="6">
        <v>14</v>
      </c>
      <c r="J15" s="8">
        <f t="shared" si="5"/>
        <v>24326528.922360189</v>
      </c>
      <c r="K15" s="10">
        <f t="shared" si="6"/>
        <v>8.0000000000000002E-3</v>
      </c>
      <c r="L15" s="9">
        <f t="shared" si="7"/>
        <v>68265.234544703679</v>
      </c>
      <c r="M15" s="7">
        <f t="shared" si="8"/>
        <v>16217.685948240127</v>
      </c>
      <c r="N15" s="7">
        <f t="shared" si="9"/>
        <v>52047.548596463552</v>
      </c>
      <c r="P15" s="6">
        <v>14</v>
      </c>
      <c r="Q15" s="8">
        <f t="shared" si="10"/>
        <v>34057140.491304263</v>
      </c>
      <c r="R15" s="10">
        <f t="shared" si="11"/>
        <v>8.0000000000000002E-3</v>
      </c>
      <c r="S15" s="9">
        <f t="shared" si="12"/>
        <v>95571.328362585133</v>
      </c>
      <c r="T15" s="7">
        <f t="shared" si="13"/>
        <v>22704.760327536176</v>
      </c>
      <c r="U15" s="7">
        <f t="shared" si="14"/>
        <v>72866.568035048957</v>
      </c>
    </row>
    <row r="16" spans="1:21">
      <c r="A16" s="6">
        <v>15</v>
      </c>
      <c r="B16" s="8">
        <f t="shared" si="0"/>
        <v>33984273.923269212</v>
      </c>
      <c r="C16" s="10">
        <f t="shared" si="1"/>
        <v>8.0000000000000002E-3</v>
      </c>
      <c r="D16" s="9">
        <f t="shared" si="2"/>
        <v>95571.328362585133</v>
      </c>
      <c r="E16" s="7">
        <f t="shared" si="3"/>
        <v>22656.182615512807</v>
      </c>
      <c r="F16" s="7">
        <f t="shared" si="4"/>
        <v>72915.145747072325</v>
      </c>
      <c r="I16" s="6">
        <v>15</v>
      </c>
      <c r="J16" s="8">
        <f t="shared" si="5"/>
        <v>24274481.373763725</v>
      </c>
      <c r="K16" s="10">
        <f t="shared" si="6"/>
        <v>8.0000000000000002E-3</v>
      </c>
      <c r="L16" s="9">
        <f t="shared" si="7"/>
        <v>68265.234544703679</v>
      </c>
      <c r="M16" s="7">
        <f t="shared" si="8"/>
        <v>16182.987582509151</v>
      </c>
      <c r="N16" s="7">
        <f t="shared" si="9"/>
        <v>52082.246962194527</v>
      </c>
      <c r="P16" s="6">
        <v>15</v>
      </c>
      <c r="Q16" s="8">
        <f t="shared" si="10"/>
        <v>33984273.923269212</v>
      </c>
      <c r="R16" s="10">
        <f t="shared" si="11"/>
        <v>8.0000000000000002E-3</v>
      </c>
      <c r="S16" s="9">
        <f t="shared" si="12"/>
        <v>95571.328362585133</v>
      </c>
      <c r="T16" s="7">
        <f t="shared" si="13"/>
        <v>22656.182615512807</v>
      </c>
      <c r="U16" s="7">
        <f t="shared" si="14"/>
        <v>72915.145747072325</v>
      </c>
    </row>
    <row r="17" spans="1:21">
      <c r="A17" s="6">
        <v>16</v>
      </c>
      <c r="B17" s="8">
        <f t="shared" si="0"/>
        <v>33911358.777522139</v>
      </c>
      <c r="C17" s="10">
        <f t="shared" si="1"/>
        <v>8.0000000000000002E-3</v>
      </c>
      <c r="D17" s="9">
        <f t="shared" si="2"/>
        <v>95571.328362585133</v>
      </c>
      <c r="E17" s="7">
        <f t="shared" si="3"/>
        <v>22607.572518348094</v>
      </c>
      <c r="F17" s="7">
        <f t="shared" si="4"/>
        <v>72963.755844237035</v>
      </c>
      <c r="I17" s="6">
        <v>16</v>
      </c>
      <c r="J17" s="8">
        <f t="shared" si="5"/>
        <v>24222399.126801532</v>
      </c>
      <c r="K17" s="10">
        <f t="shared" si="6"/>
        <v>8.0000000000000002E-3</v>
      </c>
      <c r="L17" s="9">
        <f t="shared" si="7"/>
        <v>68265.234544703679</v>
      </c>
      <c r="M17" s="7">
        <f t="shared" si="8"/>
        <v>16148.266084534354</v>
      </c>
      <c r="N17" s="7">
        <f t="shared" si="9"/>
        <v>52116.968460169322</v>
      </c>
      <c r="P17" s="6">
        <v>16</v>
      </c>
      <c r="Q17" s="8">
        <f t="shared" si="10"/>
        <v>33911358.777522139</v>
      </c>
      <c r="R17" s="10">
        <f t="shared" si="11"/>
        <v>8.0000000000000002E-3</v>
      </c>
      <c r="S17" s="9">
        <f t="shared" si="12"/>
        <v>95571.328362585133</v>
      </c>
      <c r="T17" s="7">
        <f t="shared" si="13"/>
        <v>22607.572518348094</v>
      </c>
      <c r="U17" s="7">
        <f t="shared" si="14"/>
        <v>72963.755844237035</v>
      </c>
    </row>
    <row r="18" spans="1:21">
      <c r="A18" s="6">
        <v>17</v>
      </c>
      <c r="B18" s="8">
        <f t="shared" si="0"/>
        <v>33838395.021677904</v>
      </c>
      <c r="C18" s="10">
        <f t="shared" si="1"/>
        <v>8.0000000000000002E-3</v>
      </c>
      <c r="D18" s="9">
        <f t="shared" si="2"/>
        <v>95571.328362585133</v>
      </c>
      <c r="E18" s="7">
        <f t="shared" si="3"/>
        <v>22558.930014451937</v>
      </c>
      <c r="F18" s="7">
        <f t="shared" si="4"/>
        <v>73012.398348133196</v>
      </c>
      <c r="I18" s="6">
        <v>17</v>
      </c>
      <c r="J18" s="8">
        <f t="shared" si="5"/>
        <v>24170282.158341363</v>
      </c>
      <c r="K18" s="10">
        <f t="shared" si="6"/>
        <v>8.0000000000000002E-3</v>
      </c>
      <c r="L18" s="9">
        <f t="shared" si="7"/>
        <v>68265.234544703679</v>
      </c>
      <c r="M18" s="7">
        <f t="shared" si="8"/>
        <v>16113.521438894242</v>
      </c>
      <c r="N18" s="7">
        <f t="shared" si="9"/>
        <v>52151.713105809438</v>
      </c>
      <c r="P18" s="6">
        <v>17</v>
      </c>
      <c r="Q18" s="8">
        <f t="shared" si="10"/>
        <v>33838395.021677904</v>
      </c>
      <c r="R18" s="10">
        <f t="shared" si="11"/>
        <v>8.0000000000000002E-3</v>
      </c>
      <c r="S18" s="9">
        <f t="shared" si="12"/>
        <v>95571.328362585133</v>
      </c>
      <c r="T18" s="7">
        <f t="shared" si="13"/>
        <v>22558.930014451937</v>
      </c>
      <c r="U18" s="7">
        <f t="shared" si="14"/>
        <v>73012.398348133196</v>
      </c>
    </row>
    <row r="19" spans="1:21">
      <c r="A19" s="6">
        <v>18</v>
      </c>
      <c r="B19" s="8">
        <f t="shared" si="0"/>
        <v>33765382.623329774</v>
      </c>
      <c r="C19" s="10">
        <f t="shared" si="1"/>
        <v>8.0000000000000002E-3</v>
      </c>
      <c r="D19" s="9">
        <f t="shared" si="2"/>
        <v>95571.328362585133</v>
      </c>
      <c r="E19" s="7">
        <f t="shared" si="3"/>
        <v>22510.25508221985</v>
      </c>
      <c r="F19" s="7">
        <f t="shared" si="4"/>
        <v>73061.073280365279</v>
      </c>
      <c r="I19" s="6">
        <v>18</v>
      </c>
      <c r="J19" s="8">
        <f t="shared" si="5"/>
        <v>24118130.445235554</v>
      </c>
      <c r="K19" s="10">
        <f t="shared" si="6"/>
        <v>8.0000000000000002E-3</v>
      </c>
      <c r="L19" s="9">
        <f t="shared" si="7"/>
        <v>68265.234544703679</v>
      </c>
      <c r="M19" s="7">
        <f t="shared" si="8"/>
        <v>16078.753630157036</v>
      </c>
      <c r="N19" s="7">
        <f t="shared" si="9"/>
        <v>52186.480914546642</v>
      </c>
      <c r="P19" s="6">
        <v>18</v>
      </c>
      <c r="Q19" s="8">
        <f t="shared" si="10"/>
        <v>33765382.623329774</v>
      </c>
      <c r="R19" s="10">
        <f t="shared" si="11"/>
        <v>8.0000000000000002E-3</v>
      </c>
      <c r="S19" s="9">
        <f t="shared" si="12"/>
        <v>95571.328362585133</v>
      </c>
      <c r="T19" s="7">
        <f t="shared" si="13"/>
        <v>22510.25508221985</v>
      </c>
      <c r="U19" s="7">
        <f t="shared" si="14"/>
        <v>73061.073280365279</v>
      </c>
    </row>
    <row r="20" spans="1:21">
      <c r="A20" s="6">
        <v>19</v>
      </c>
      <c r="B20" s="8">
        <f t="shared" si="0"/>
        <v>33692321.550049409</v>
      </c>
      <c r="C20" s="10">
        <f t="shared" si="1"/>
        <v>8.0000000000000002E-3</v>
      </c>
      <c r="D20" s="9">
        <f t="shared" si="2"/>
        <v>95571.328362585133</v>
      </c>
      <c r="E20" s="7">
        <f t="shared" si="3"/>
        <v>22461.547700032941</v>
      </c>
      <c r="F20" s="7">
        <f t="shared" si="4"/>
        <v>73109.780662552192</v>
      </c>
      <c r="I20" s="6">
        <v>19</v>
      </c>
      <c r="J20" s="8">
        <f t="shared" si="5"/>
        <v>24065943.964321006</v>
      </c>
      <c r="K20" s="10">
        <f t="shared" si="6"/>
        <v>8.0000000000000002E-3</v>
      </c>
      <c r="L20" s="9">
        <f t="shared" si="7"/>
        <v>68265.234544703679</v>
      </c>
      <c r="M20" s="7">
        <f t="shared" si="8"/>
        <v>16043.962642880671</v>
      </c>
      <c r="N20" s="7">
        <f t="shared" si="9"/>
        <v>52221.271901823005</v>
      </c>
      <c r="P20" s="6">
        <v>19</v>
      </c>
      <c r="Q20" s="8">
        <f t="shared" si="10"/>
        <v>33692321.550049409</v>
      </c>
      <c r="R20" s="10">
        <f t="shared" si="11"/>
        <v>8.0000000000000002E-3</v>
      </c>
      <c r="S20" s="9">
        <f t="shared" si="12"/>
        <v>95571.328362585133</v>
      </c>
      <c r="T20" s="7">
        <f t="shared" si="13"/>
        <v>22461.547700032941</v>
      </c>
      <c r="U20" s="7">
        <f t="shared" si="14"/>
        <v>73109.780662552192</v>
      </c>
    </row>
    <row r="21" spans="1:21">
      <c r="A21" s="6">
        <v>20</v>
      </c>
      <c r="B21" s="8">
        <f t="shared" si="0"/>
        <v>33619211.769386858</v>
      </c>
      <c r="C21" s="10">
        <f t="shared" si="1"/>
        <v>8.0000000000000002E-3</v>
      </c>
      <c r="D21" s="9">
        <f t="shared" si="2"/>
        <v>95571.328362585133</v>
      </c>
      <c r="E21" s="7">
        <f t="shared" si="3"/>
        <v>22412.807846257903</v>
      </c>
      <c r="F21" s="7">
        <f t="shared" si="4"/>
        <v>73158.520516327233</v>
      </c>
      <c r="I21" s="6">
        <v>20</v>
      </c>
      <c r="J21" s="8">
        <f t="shared" si="5"/>
        <v>24013722.692419183</v>
      </c>
      <c r="K21" s="10">
        <f t="shared" si="6"/>
        <v>8.0000000000000002E-3</v>
      </c>
      <c r="L21" s="9">
        <f t="shared" si="7"/>
        <v>68265.234544703679</v>
      </c>
      <c r="M21" s="7">
        <f t="shared" si="8"/>
        <v>16009.148461612787</v>
      </c>
      <c r="N21" s="7">
        <f t="shared" si="9"/>
        <v>52256.086083090893</v>
      </c>
      <c r="P21" s="6">
        <v>20</v>
      </c>
      <c r="Q21" s="8">
        <f t="shared" si="10"/>
        <v>33619211.769386858</v>
      </c>
      <c r="R21" s="10">
        <f t="shared" si="11"/>
        <v>8.0000000000000002E-3</v>
      </c>
      <c r="S21" s="9">
        <f t="shared" si="12"/>
        <v>95571.328362585133</v>
      </c>
      <c r="T21" s="7">
        <f t="shared" si="13"/>
        <v>22412.807846257903</v>
      </c>
      <c r="U21" s="7">
        <f t="shared" si="14"/>
        <v>73158.520516327233</v>
      </c>
    </row>
    <row r="22" spans="1:21">
      <c r="A22" s="6">
        <v>21</v>
      </c>
      <c r="B22" s="8">
        <f t="shared" si="0"/>
        <v>33546053.248870529</v>
      </c>
      <c r="C22" s="10">
        <f t="shared" si="1"/>
        <v>8.0000000000000002E-3</v>
      </c>
      <c r="D22" s="9">
        <f t="shared" si="2"/>
        <v>95571.328362585133</v>
      </c>
      <c r="E22" s="7">
        <f t="shared" si="3"/>
        <v>22364.03549924702</v>
      </c>
      <c r="F22" s="7">
        <f t="shared" si="4"/>
        <v>73207.292863338109</v>
      </c>
      <c r="I22" s="6">
        <v>21</v>
      </c>
      <c r="J22" s="8">
        <f t="shared" si="5"/>
        <v>23961466.606336091</v>
      </c>
      <c r="K22" s="10">
        <f t="shared" si="6"/>
        <v>8.0000000000000002E-3</v>
      </c>
      <c r="L22" s="9">
        <f t="shared" si="7"/>
        <v>68265.234544703679</v>
      </c>
      <c r="M22" s="7">
        <f t="shared" si="8"/>
        <v>15974.311070890728</v>
      </c>
      <c r="N22" s="7">
        <f t="shared" si="9"/>
        <v>52290.923473812953</v>
      </c>
      <c r="P22" s="6">
        <v>21</v>
      </c>
      <c r="Q22" s="8">
        <f t="shared" si="10"/>
        <v>33546053.248870529</v>
      </c>
      <c r="R22" s="10">
        <f t="shared" si="11"/>
        <v>8.0000000000000002E-3</v>
      </c>
      <c r="S22" s="9">
        <f t="shared" si="12"/>
        <v>95571.328362585133</v>
      </c>
      <c r="T22" s="7">
        <f t="shared" si="13"/>
        <v>22364.03549924702</v>
      </c>
      <c r="U22" s="7">
        <f t="shared" si="14"/>
        <v>73207.292863338109</v>
      </c>
    </row>
    <row r="23" spans="1:21">
      <c r="A23" s="6">
        <v>22</v>
      </c>
      <c r="B23" s="8">
        <f t="shared" si="0"/>
        <v>33472845.95600719</v>
      </c>
      <c r="C23" s="10">
        <f t="shared" si="1"/>
        <v>8.0000000000000002E-3</v>
      </c>
      <c r="D23" s="9">
        <f t="shared" si="2"/>
        <v>95571.328362585133</v>
      </c>
      <c r="E23" s="7">
        <f t="shared" si="3"/>
        <v>22315.230637338129</v>
      </c>
      <c r="F23" s="7">
        <f t="shared" si="4"/>
        <v>73256.097725247004</v>
      </c>
      <c r="I23" s="6">
        <v>22</v>
      </c>
      <c r="J23" s="8">
        <f t="shared" si="5"/>
        <v>23909175.682862278</v>
      </c>
      <c r="K23" s="10">
        <f t="shared" si="6"/>
        <v>8.0000000000000002E-3</v>
      </c>
      <c r="L23" s="9">
        <f t="shared" si="7"/>
        <v>68265.234544703679</v>
      </c>
      <c r="M23" s="7">
        <f t="shared" si="8"/>
        <v>15939.450455241518</v>
      </c>
      <c r="N23" s="7">
        <f t="shared" si="9"/>
        <v>52325.784089462162</v>
      </c>
      <c r="P23" s="6">
        <v>22</v>
      </c>
      <c r="Q23" s="8">
        <f t="shared" si="10"/>
        <v>33472845.95600719</v>
      </c>
      <c r="R23" s="10">
        <f t="shared" si="11"/>
        <v>8.0000000000000002E-3</v>
      </c>
      <c r="S23" s="9">
        <f t="shared" si="12"/>
        <v>95571.328362585133</v>
      </c>
      <c r="T23" s="7">
        <f t="shared" si="13"/>
        <v>22315.230637338129</v>
      </c>
      <c r="U23" s="7">
        <f t="shared" si="14"/>
        <v>73256.097725247004</v>
      </c>
    </row>
    <row r="24" spans="1:21">
      <c r="A24" s="6">
        <v>23</v>
      </c>
      <c r="B24" s="8">
        <f t="shared" si="0"/>
        <v>33399589.858281944</v>
      </c>
      <c r="C24" s="10">
        <f t="shared" si="1"/>
        <v>8.0000000000000002E-3</v>
      </c>
      <c r="D24" s="9">
        <f t="shared" si="2"/>
        <v>95571.328362585133</v>
      </c>
      <c r="E24" s="7">
        <f t="shared" si="3"/>
        <v>22266.393238854627</v>
      </c>
      <c r="F24" s="7">
        <f t="shared" si="4"/>
        <v>73304.935123730509</v>
      </c>
      <c r="I24" s="6">
        <v>23</v>
      </c>
      <c r="J24" s="8">
        <f t="shared" si="5"/>
        <v>23856849.898772817</v>
      </c>
      <c r="K24" s="10">
        <f t="shared" si="6"/>
        <v>8.0000000000000002E-3</v>
      </c>
      <c r="L24" s="9">
        <f t="shared" si="7"/>
        <v>68265.234544703679</v>
      </c>
      <c r="M24" s="7">
        <f t="shared" si="8"/>
        <v>15904.566599181877</v>
      </c>
      <c r="N24" s="7">
        <f t="shared" si="9"/>
        <v>52360.667945521804</v>
      </c>
      <c r="P24" s="6">
        <v>23</v>
      </c>
      <c r="Q24" s="8">
        <f t="shared" si="10"/>
        <v>33399589.858281944</v>
      </c>
      <c r="R24" s="10">
        <f t="shared" si="11"/>
        <v>8.0000000000000002E-3</v>
      </c>
      <c r="S24" s="9">
        <f t="shared" si="12"/>
        <v>95571.328362585133</v>
      </c>
      <c r="T24" s="7">
        <f t="shared" si="13"/>
        <v>22266.393238854627</v>
      </c>
      <c r="U24" s="7">
        <f t="shared" si="14"/>
        <v>73304.935123730509</v>
      </c>
    </row>
    <row r="25" spans="1:21">
      <c r="A25" s="6">
        <v>24</v>
      </c>
      <c r="B25" s="8">
        <f t="shared" si="0"/>
        <v>33326284.923158213</v>
      </c>
      <c r="C25" s="10">
        <f t="shared" si="1"/>
        <v>8.0000000000000002E-3</v>
      </c>
      <c r="D25" s="9">
        <f t="shared" si="2"/>
        <v>95571.328362585133</v>
      </c>
      <c r="E25" s="7">
        <f t="shared" si="3"/>
        <v>22217.523282105478</v>
      </c>
      <c r="F25" s="7">
        <f t="shared" si="4"/>
        <v>73353.805080479651</v>
      </c>
      <c r="I25" s="6">
        <v>24</v>
      </c>
      <c r="J25" s="8">
        <f t="shared" si="5"/>
        <v>23804489.230827294</v>
      </c>
      <c r="K25" s="10">
        <f t="shared" si="6"/>
        <v>8.0000000000000002E-3</v>
      </c>
      <c r="L25" s="9">
        <f t="shared" si="7"/>
        <v>68265.234544703679</v>
      </c>
      <c r="M25" s="7">
        <f t="shared" si="8"/>
        <v>15869.659487218196</v>
      </c>
      <c r="N25" s="7">
        <f t="shared" si="9"/>
        <v>52395.575057485483</v>
      </c>
      <c r="P25" s="6">
        <v>24</v>
      </c>
      <c r="Q25" s="8">
        <f t="shared" si="10"/>
        <v>33326284.923158213</v>
      </c>
      <c r="R25" s="10">
        <f t="shared" si="11"/>
        <v>8.0000000000000002E-3</v>
      </c>
      <c r="S25" s="9">
        <f t="shared" si="12"/>
        <v>95571.328362585133</v>
      </c>
      <c r="T25" s="7">
        <f t="shared" si="13"/>
        <v>22217.523282105478</v>
      </c>
      <c r="U25" s="7">
        <f t="shared" si="14"/>
        <v>73353.805080479651</v>
      </c>
    </row>
    <row r="26" spans="1:21">
      <c r="A26" s="6">
        <v>25</v>
      </c>
      <c r="B26" s="8">
        <f t="shared" si="0"/>
        <v>33252931.118077733</v>
      </c>
      <c r="C26" s="10">
        <f t="shared" si="1"/>
        <v>8.0000000000000002E-3</v>
      </c>
      <c r="D26" s="9">
        <f t="shared" si="2"/>
        <v>95571.328362585133</v>
      </c>
      <c r="E26" s="7">
        <f t="shared" si="3"/>
        <v>22168.620745385157</v>
      </c>
      <c r="F26" s="7">
        <f t="shared" si="4"/>
        <v>73402.70761719998</v>
      </c>
      <c r="I26" s="6">
        <v>25</v>
      </c>
      <c r="J26" s="8">
        <f t="shared" si="5"/>
        <v>23752093.65576981</v>
      </c>
      <c r="K26" s="10">
        <f t="shared" si="6"/>
        <v>8.0000000000000002E-3</v>
      </c>
      <c r="L26" s="9">
        <f t="shared" si="7"/>
        <v>68265.234544703679</v>
      </c>
      <c r="M26" s="7">
        <f t="shared" si="8"/>
        <v>15834.729103846541</v>
      </c>
      <c r="N26" s="7">
        <f t="shared" si="9"/>
        <v>52430.505440857138</v>
      </c>
      <c r="P26" s="6">
        <v>25</v>
      </c>
      <c r="Q26" s="8">
        <f t="shared" si="10"/>
        <v>33252931.118077733</v>
      </c>
      <c r="R26" s="10">
        <f t="shared" si="11"/>
        <v>8.0000000000000002E-3</v>
      </c>
      <c r="S26" s="9">
        <f t="shared" si="12"/>
        <v>95571.328362585133</v>
      </c>
      <c r="T26" s="7">
        <f t="shared" si="13"/>
        <v>22168.620745385157</v>
      </c>
      <c r="U26" s="7">
        <f t="shared" si="14"/>
        <v>73402.70761719998</v>
      </c>
    </row>
    <row r="27" spans="1:21">
      <c r="A27" s="6">
        <v>26</v>
      </c>
      <c r="B27" s="8">
        <f t="shared" si="0"/>
        <v>33179528.410460532</v>
      </c>
      <c r="C27" s="10">
        <f t="shared" si="1"/>
        <v>8.0000000000000002E-3</v>
      </c>
      <c r="D27" s="9">
        <f t="shared" si="2"/>
        <v>95571.328362585133</v>
      </c>
      <c r="E27" s="7">
        <f t="shared" si="3"/>
        <v>22119.685606973686</v>
      </c>
      <c r="F27" s="7">
        <f t="shared" si="4"/>
        <v>73451.64275561145</v>
      </c>
      <c r="I27" s="6">
        <v>26</v>
      </c>
      <c r="J27" s="8">
        <f t="shared" si="5"/>
        <v>23699663.150328953</v>
      </c>
      <c r="K27" s="10">
        <f t="shared" si="6"/>
        <v>8.0000000000000002E-3</v>
      </c>
      <c r="L27" s="9">
        <f t="shared" si="7"/>
        <v>68265.234544703679</v>
      </c>
      <c r="M27" s="7">
        <f t="shared" si="8"/>
        <v>15799.775433552635</v>
      </c>
      <c r="N27" s="7">
        <f t="shared" si="9"/>
        <v>52465.459111151045</v>
      </c>
      <c r="P27" s="6">
        <v>26</v>
      </c>
      <c r="Q27" s="8">
        <f t="shared" si="10"/>
        <v>33179528.410460532</v>
      </c>
      <c r="R27" s="10">
        <f t="shared" si="11"/>
        <v>8.0000000000000002E-3</v>
      </c>
      <c r="S27" s="9">
        <f t="shared" si="12"/>
        <v>95571.328362585133</v>
      </c>
      <c r="T27" s="7">
        <f t="shared" si="13"/>
        <v>22119.685606973686</v>
      </c>
      <c r="U27" s="7">
        <f t="shared" si="14"/>
        <v>73451.64275561145</v>
      </c>
    </row>
    <row r="28" spans="1:21">
      <c r="A28" s="6">
        <v>27</v>
      </c>
      <c r="B28" s="8">
        <f t="shared" si="0"/>
        <v>33106076.767704919</v>
      </c>
      <c r="C28" s="10">
        <f t="shared" si="1"/>
        <v>8.0000000000000002E-3</v>
      </c>
      <c r="D28" s="9">
        <f t="shared" si="2"/>
        <v>95571.328362585133</v>
      </c>
      <c r="E28" s="7">
        <f t="shared" si="3"/>
        <v>22070.717845136616</v>
      </c>
      <c r="F28" s="7">
        <f t="shared" si="4"/>
        <v>73500.610517448513</v>
      </c>
      <c r="I28" s="6">
        <v>27</v>
      </c>
      <c r="J28" s="8">
        <f t="shared" si="5"/>
        <v>23647197.691217802</v>
      </c>
      <c r="K28" s="10">
        <f t="shared" si="6"/>
        <v>8.0000000000000002E-3</v>
      </c>
      <c r="L28" s="9">
        <f t="shared" si="7"/>
        <v>68265.234544703679</v>
      </c>
      <c r="M28" s="7">
        <f t="shared" si="8"/>
        <v>15764.79846081187</v>
      </c>
      <c r="N28" s="7">
        <f t="shared" si="9"/>
        <v>52500.436083891807</v>
      </c>
      <c r="P28" s="6">
        <v>27</v>
      </c>
      <c r="Q28" s="8">
        <f t="shared" si="10"/>
        <v>33106076.767704919</v>
      </c>
      <c r="R28" s="10">
        <f t="shared" si="11"/>
        <v>8.0000000000000002E-3</v>
      </c>
      <c r="S28" s="9">
        <f t="shared" si="12"/>
        <v>95571.328362585133</v>
      </c>
      <c r="T28" s="7">
        <f t="shared" si="13"/>
        <v>22070.717845136616</v>
      </c>
      <c r="U28" s="7">
        <f t="shared" si="14"/>
        <v>73500.610517448513</v>
      </c>
    </row>
    <row r="29" spans="1:21">
      <c r="A29" s="6">
        <v>28</v>
      </c>
      <c r="B29" s="8">
        <f t="shared" si="0"/>
        <v>33032576.157187469</v>
      </c>
      <c r="C29" s="10">
        <f t="shared" si="1"/>
        <v>8.0000000000000002E-3</v>
      </c>
      <c r="D29" s="9">
        <f t="shared" si="2"/>
        <v>95571.328362585133</v>
      </c>
      <c r="E29" s="7">
        <f t="shared" si="3"/>
        <v>22021.717438124979</v>
      </c>
      <c r="F29" s="7">
        <f t="shared" si="4"/>
        <v>73549.610924460154</v>
      </c>
      <c r="I29" s="6">
        <v>28</v>
      </c>
      <c r="J29" s="8">
        <f t="shared" si="5"/>
        <v>23594697.255133912</v>
      </c>
      <c r="K29" s="10">
        <f t="shared" si="6"/>
        <v>8.0000000000000002E-3</v>
      </c>
      <c r="L29" s="9">
        <f t="shared" si="7"/>
        <v>68265.234544703679</v>
      </c>
      <c r="M29" s="7">
        <f t="shared" si="8"/>
        <v>15729.798170089276</v>
      </c>
      <c r="N29" s="7">
        <f t="shared" si="9"/>
        <v>52535.436374614401</v>
      </c>
      <c r="P29" s="6">
        <v>28</v>
      </c>
      <c r="Q29" s="8">
        <f t="shared" si="10"/>
        <v>33032576.157187469</v>
      </c>
      <c r="R29" s="10">
        <f t="shared" si="11"/>
        <v>8.0000000000000002E-3</v>
      </c>
      <c r="S29" s="9">
        <f t="shared" si="12"/>
        <v>95571.328362585133</v>
      </c>
      <c r="T29" s="7">
        <f t="shared" si="13"/>
        <v>22021.717438124979</v>
      </c>
      <c r="U29" s="7">
        <f t="shared" si="14"/>
        <v>73549.610924460154</v>
      </c>
    </row>
    <row r="30" spans="1:21">
      <c r="A30" s="6">
        <v>29</v>
      </c>
      <c r="B30" s="8">
        <f t="shared" si="0"/>
        <v>32959026.546263009</v>
      </c>
      <c r="C30" s="10">
        <f t="shared" si="1"/>
        <v>8.0000000000000002E-3</v>
      </c>
      <c r="D30" s="9">
        <f t="shared" si="2"/>
        <v>95571.328362585133</v>
      </c>
      <c r="E30" s="7">
        <f t="shared" si="3"/>
        <v>21972.68436417534</v>
      </c>
      <c r="F30" s="7">
        <f t="shared" si="4"/>
        <v>73598.643998409796</v>
      </c>
      <c r="I30" s="6">
        <v>29</v>
      </c>
      <c r="J30" s="8">
        <f t="shared" si="5"/>
        <v>23542161.818759296</v>
      </c>
      <c r="K30" s="10">
        <f t="shared" si="6"/>
        <v>8.0000000000000002E-3</v>
      </c>
      <c r="L30" s="9">
        <f t="shared" si="7"/>
        <v>68265.234544703679</v>
      </c>
      <c r="M30" s="7">
        <f t="shared" si="8"/>
        <v>15694.774545839531</v>
      </c>
      <c r="N30" s="7">
        <f t="shared" si="9"/>
        <v>52570.459998864149</v>
      </c>
      <c r="P30" s="6">
        <v>29</v>
      </c>
      <c r="Q30" s="8">
        <f t="shared" si="10"/>
        <v>32959026.546263009</v>
      </c>
      <c r="R30" s="10">
        <f t="shared" si="11"/>
        <v>8.0000000000000002E-3</v>
      </c>
      <c r="S30" s="9">
        <f t="shared" si="12"/>
        <v>95571.328362585133</v>
      </c>
      <c r="T30" s="7">
        <f t="shared" si="13"/>
        <v>21972.68436417534</v>
      </c>
      <c r="U30" s="7">
        <f t="shared" si="14"/>
        <v>73598.643998409796</v>
      </c>
    </row>
    <row r="31" spans="1:21">
      <c r="A31" s="6">
        <v>30</v>
      </c>
      <c r="B31" s="8">
        <f t="shared" si="0"/>
        <v>32885427.902264599</v>
      </c>
      <c r="C31" s="10">
        <f t="shared" si="1"/>
        <v>8.0000000000000002E-3</v>
      </c>
      <c r="D31" s="9">
        <f t="shared" si="2"/>
        <v>95571.328362585133</v>
      </c>
      <c r="E31" s="7">
        <f t="shared" si="3"/>
        <v>21923.618601509734</v>
      </c>
      <c r="F31" s="7">
        <f t="shared" si="4"/>
        <v>73647.709761075399</v>
      </c>
      <c r="I31" s="6">
        <v>30</v>
      </c>
      <c r="J31" s="8">
        <f t="shared" si="5"/>
        <v>23489591.358760431</v>
      </c>
      <c r="K31" s="10">
        <f t="shared" si="6"/>
        <v>8.0000000000000002E-3</v>
      </c>
      <c r="L31" s="9">
        <f t="shared" si="7"/>
        <v>68265.234544703679</v>
      </c>
      <c r="M31" s="7">
        <f t="shared" si="8"/>
        <v>15659.727572506956</v>
      </c>
      <c r="N31" s="7">
        <f t="shared" si="9"/>
        <v>52605.506972196723</v>
      </c>
      <c r="P31" s="6">
        <v>30</v>
      </c>
      <c r="Q31" s="8">
        <f t="shared" si="10"/>
        <v>32885427.902264599</v>
      </c>
      <c r="R31" s="10">
        <f t="shared" si="11"/>
        <v>8.0000000000000002E-3</v>
      </c>
      <c r="S31" s="9">
        <f t="shared" si="12"/>
        <v>95571.328362585133</v>
      </c>
      <c r="T31" s="7">
        <f t="shared" si="13"/>
        <v>21923.618601509734</v>
      </c>
      <c r="U31" s="7">
        <f t="shared" si="14"/>
        <v>73647.709761075399</v>
      </c>
    </row>
    <row r="32" spans="1:21">
      <c r="A32" s="6">
        <v>31</v>
      </c>
      <c r="B32" s="8">
        <f t="shared" si="0"/>
        <v>32811780.192503523</v>
      </c>
      <c r="C32" s="10">
        <f t="shared" si="1"/>
        <v>8.0000000000000002E-3</v>
      </c>
      <c r="D32" s="9">
        <f t="shared" si="2"/>
        <v>95571.328362585133</v>
      </c>
      <c r="E32" s="7">
        <f t="shared" si="3"/>
        <v>21874.520128335684</v>
      </c>
      <c r="F32" s="7">
        <f t="shared" si="4"/>
        <v>73696.808234249445</v>
      </c>
      <c r="I32" s="6">
        <v>31</v>
      </c>
      <c r="J32" s="8">
        <f t="shared" si="5"/>
        <v>23436985.851788234</v>
      </c>
      <c r="K32" s="10">
        <f t="shared" si="6"/>
        <v>8.0000000000000002E-3</v>
      </c>
      <c r="L32" s="9">
        <f t="shared" si="7"/>
        <v>68265.234544703679</v>
      </c>
      <c r="M32" s="7">
        <f t="shared" si="8"/>
        <v>15624.65723452549</v>
      </c>
      <c r="N32" s="7">
        <f t="shared" si="9"/>
        <v>52640.577310178189</v>
      </c>
      <c r="P32" s="6">
        <v>31</v>
      </c>
      <c r="Q32" s="8">
        <f t="shared" si="10"/>
        <v>32811780.192503523</v>
      </c>
      <c r="R32" s="10">
        <f t="shared" si="11"/>
        <v>8.0000000000000002E-3</v>
      </c>
      <c r="S32" s="9">
        <f t="shared" si="12"/>
        <v>95571.328362585133</v>
      </c>
      <c r="T32" s="7">
        <f t="shared" si="13"/>
        <v>21874.520128335684</v>
      </c>
      <c r="U32" s="7">
        <f t="shared" si="14"/>
        <v>73696.808234249445</v>
      </c>
    </row>
    <row r="33" spans="1:21">
      <c r="A33" s="6">
        <v>32</v>
      </c>
      <c r="B33" s="8">
        <f t="shared" si="0"/>
        <v>32738083.384269275</v>
      </c>
      <c r="C33" s="10">
        <f t="shared" si="1"/>
        <v>8.0000000000000002E-3</v>
      </c>
      <c r="D33" s="9">
        <f t="shared" si="2"/>
        <v>95571.328362585133</v>
      </c>
      <c r="E33" s="7">
        <f t="shared" si="3"/>
        <v>21825.388922846181</v>
      </c>
      <c r="F33" s="7">
        <f t="shared" si="4"/>
        <v>73745.939439738955</v>
      </c>
      <c r="I33" s="6">
        <v>32</v>
      </c>
      <c r="J33" s="8">
        <f t="shared" si="5"/>
        <v>23384345.274478056</v>
      </c>
      <c r="K33" s="10">
        <f t="shared" si="6"/>
        <v>8.0000000000000002E-3</v>
      </c>
      <c r="L33" s="9">
        <f t="shared" si="7"/>
        <v>68265.234544703679</v>
      </c>
      <c r="M33" s="7">
        <f t="shared" si="8"/>
        <v>15589.563516318703</v>
      </c>
      <c r="N33" s="7">
        <f t="shared" si="9"/>
        <v>52675.671028384975</v>
      </c>
      <c r="P33" s="6">
        <v>32</v>
      </c>
      <c r="Q33" s="8">
        <f t="shared" si="10"/>
        <v>32738083.384269275</v>
      </c>
      <c r="R33" s="10">
        <f t="shared" si="11"/>
        <v>8.0000000000000002E-3</v>
      </c>
      <c r="S33" s="9">
        <f t="shared" si="12"/>
        <v>95571.328362585133</v>
      </c>
      <c r="T33" s="7">
        <f t="shared" si="13"/>
        <v>21825.388922846181</v>
      </c>
      <c r="U33" s="7">
        <f t="shared" si="14"/>
        <v>73745.939439738955</v>
      </c>
    </row>
    <row r="34" spans="1:21">
      <c r="A34" s="6">
        <v>33</v>
      </c>
      <c r="B34" s="8">
        <f t="shared" si="0"/>
        <v>32664337.444829535</v>
      </c>
      <c r="C34" s="10">
        <f t="shared" si="1"/>
        <v>8.0000000000000002E-3</v>
      </c>
      <c r="D34" s="9">
        <f t="shared" si="2"/>
        <v>95571.328362585133</v>
      </c>
      <c r="E34" s="7">
        <f t="shared" si="3"/>
        <v>21776.224963219691</v>
      </c>
      <c r="F34" s="7">
        <f t="shared" si="4"/>
        <v>73795.103399365442</v>
      </c>
      <c r="I34" s="6">
        <v>33</v>
      </c>
      <c r="J34" s="8">
        <f t="shared" si="5"/>
        <v>23331669.603449669</v>
      </c>
      <c r="K34" s="10">
        <f t="shared" si="6"/>
        <v>8.0000000000000002E-3</v>
      </c>
      <c r="L34" s="9">
        <f t="shared" si="7"/>
        <v>68265.234544703679</v>
      </c>
      <c r="M34" s="7">
        <f t="shared" si="8"/>
        <v>15554.44640229978</v>
      </c>
      <c r="N34" s="7">
        <f t="shared" si="9"/>
        <v>52710.788142403901</v>
      </c>
      <c r="P34" s="6">
        <v>33</v>
      </c>
      <c r="Q34" s="8">
        <f t="shared" si="10"/>
        <v>32664337.444829535</v>
      </c>
      <c r="R34" s="10">
        <f t="shared" si="11"/>
        <v>8.0000000000000002E-3</v>
      </c>
      <c r="S34" s="9">
        <f t="shared" si="12"/>
        <v>95571.328362585133</v>
      </c>
      <c r="T34" s="7">
        <f t="shared" si="13"/>
        <v>21776.224963219691</v>
      </c>
      <c r="U34" s="7">
        <f t="shared" si="14"/>
        <v>73795.103399365442</v>
      </c>
    </row>
    <row r="35" spans="1:21">
      <c r="A35" s="6">
        <v>34</v>
      </c>
      <c r="B35" s="8">
        <f t="shared" si="0"/>
        <v>32590542.341430169</v>
      </c>
      <c r="C35" s="10">
        <f t="shared" si="1"/>
        <v>8.0000000000000002E-3</v>
      </c>
      <c r="D35" s="9">
        <f t="shared" si="2"/>
        <v>95571.328362585133</v>
      </c>
      <c r="E35" s="7">
        <f t="shared" si="3"/>
        <v>21727.028227620114</v>
      </c>
      <c r="F35" s="7">
        <f t="shared" si="4"/>
        <v>73844.300134965015</v>
      </c>
      <c r="I35" s="6">
        <v>34</v>
      </c>
      <c r="J35" s="8">
        <f t="shared" si="5"/>
        <v>23278958.815307263</v>
      </c>
      <c r="K35" s="10">
        <f t="shared" si="6"/>
        <v>8.0000000000000002E-3</v>
      </c>
      <c r="L35" s="9">
        <f t="shared" si="7"/>
        <v>68265.234544703679</v>
      </c>
      <c r="M35" s="7">
        <f t="shared" si="8"/>
        <v>15519.305876871511</v>
      </c>
      <c r="N35" s="7">
        <f t="shared" si="9"/>
        <v>52745.928667832166</v>
      </c>
      <c r="P35" s="6">
        <v>34</v>
      </c>
      <c r="Q35" s="8">
        <f t="shared" si="10"/>
        <v>32590542.341430169</v>
      </c>
      <c r="R35" s="10">
        <f t="shared" si="11"/>
        <v>8.0000000000000002E-3</v>
      </c>
      <c r="S35" s="9">
        <f t="shared" si="12"/>
        <v>95571.328362585133</v>
      </c>
      <c r="T35" s="7">
        <f t="shared" si="13"/>
        <v>21727.028227620114</v>
      </c>
      <c r="U35" s="7">
        <f t="shared" si="14"/>
        <v>73844.300134965015</v>
      </c>
    </row>
    <row r="36" spans="1:21">
      <c r="A36" s="6">
        <v>35</v>
      </c>
      <c r="B36" s="8">
        <f t="shared" si="0"/>
        <v>32516698.041295204</v>
      </c>
      <c r="C36" s="10">
        <f t="shared" si="1"/>
        <v>8.0000000000000002E-3</v>
      </c>
      <c r="D36" s="9">
        <f t="shared" si="2"/>
        <v>95571.328362585133</v>
      </c>
      <c r="E36" s="7">
        <f t="shared" si="3"/>
        <v>21677.798694196801</v>
      </c>
      <c r="F36" s="7">
        <f t="shared" si="4"/>
        <v>73893.529668388335</v>
      </c>
      <c r="I36" s="6">
        <v>35</v>
      </c>
      <c r="J36" s="8">
        <f t="shared" si="5"/>
        <v>23226212.886639431</v>
      </c>
      <c r="K36" s="10">
        <f t="shared" si="6"/>
        <v>8.0000000000000002E-3</v>
      </c>
      <c r="L36" s="9">
        <f t="shared" si="7"/>
        <v>68265.234544703679</v>
      </c>
      <c r="M36" s="7">
        <f t="shared" si="8"/>
        <v>15484.141924426287</v>
      </c>
      <c r="N36" s="7">
        <f t="shared" si="9"/>
        <v>52781.092620277392</v>
      </c>
      <c r="P36" s="6">
        <v>35</v>
      </c>
      <c r="Q36" s="8">
        <f t="shared" si="10"/>
        <v>32516698.041295204</v>
      </c>
      <c r="R36" s="10">
        <f t="shared" si="11"/>
        <v>8.0000000000000002E-3</v>
      </c>
      <c r="S36" s="9">
        <f t="shared" si="12"/>
        <v>95571.328362585133</v>
      </c>
      <c r="T36" s="7">
        <f t="shared" si="13"/>
        <v>21677.798694196801</v>
      </c>
      <c r="U36" s="7">
        <f t="shared" si="14"/>
        <v>73893.529668388335</v>
      </c>
    </row>
    <row r="37" spans="1:21">
      <c r="A37" s="6">
        <v>36</v>
      </c>
      <c r="B37" s="8">
        <f t="shared" si="0"/>
        <v>32442804.511626817</v>
      </c>
      <c r="C37" s="10">
        <f t="shared" si="1"/>
        <v>8.0000000000000002E-3</v>
      </c>
      <c r="D37" s="9">
        <f t="shared" si="2"/>
        <v>95571.328362585133</v>
      </c>
      <c r="E37" s="7">
        <f t="shared" si="3"/>
        <v>21628.536341084546</v>
      </c>
      <c r="F37" s="7">
        <f t="shared" si="4"/>
        <v>73942.792021500587</v>
      </c>
      <c r="I37" s="6">
        <v>36</v>
      </c>
      <c r="J37" s="8">
        <f t="shared" si="5"/>
        <v>23173431.794019155</v>
      </c>
      <c r="K37" s="10">
        <f t="shared" si="6"/>
        <v>8.0000000000000002E-3</v>
      </c>
      <c r="L37" s="9">
        <f t="shared" si="7"/>
        <v>68265.234544703679</v>
      </c>
      <c r="M37" s="7">
        <f t="shared" si="8"/>
        <v>15448.954529346103</v>
      </c>
      <c r="N37" s="7">
        <f t="shared" si="9"/>
        <v>52816.280015357574</v>
      </c>
      <c r="P37" s="6">
        <v>36</v>
      </c>
      <c r="Q37" s="8">
        <f t="shared" si="10"/>
        <v>32442804.511626817</v>
      </c>
      <c r="R37" s="10">
        <f t="shared" si="11"/>
        <v>8.0000000000000002E-3</v>
      </c>
      <c r="S37" s="9">
        <f t="shared" si="12"/>
        <v>95571.328362585133</v>
      </c>
      <c r="T37" s="7">
        <f t="shared" si="13"/>
        <v>21628.536341084546</v>
      </c>
      <c r="U37" s="7">
        <f t="shared" si="14"/>
        <v>73942.792021500587</v>
      </c>
    </row>
    <row r="38" spans="1:21">
      <c r="A38" s="6">
        <v>37</v>
      </c>
      <c r="B38" s="8">
        <f t="shared" si="0"/>
        <v>32368861.719605315</v>
      </c>
      <c r="C38" s="10">
        <f t="shared" si="1"/>
        <v>8.0000000000000002E-3</v>
      </c>
      <c r="D38" s="9">
        <f t="shared" si="2"/>
        <v>95571.328362585133</v>
      </c>
      <c r="E38" s="7">
        <f t="shared" si="3"/>
        <v>21579.241146403543</v>
      </c>
      <c r="F38" s="7">
        <f t="shared" si="4"/>
        <v>73992.087216181593</v>
      </c>
      <c r="I38" s="6">
        <v>37</v>
      </c>
      <c r="J38" s="8">
        <f t="shared" si="5"/>
        <v>23120615.514003798</v>
      </c>
      <c r="K38" s="10">
        <f t="shared" si="6"/>
        <v>8.0000000000000002E-3</v>
      </c>
      <c r="L38" s="9">
        <f t="shared" si="7"/>
        <v>68265.234544703679</v>
      </c>
      <c r="M38" s="7">
        <f t="shared" si="8"/>
        <v>15413.743676002532</v>
      </c>
      <c r="N38" s="7">
        <f t="shared" si="9"/>
        <v>52851.490868701148</v>
      </c>
      <c r="P38" s="6">
        <v>37</v>
      </c>
      <c r="Q38" s="8">
        <f t="shared" si="10"/>
        <v>32368861.719605315</v>
      </c>
      <c r="R38" s="10">
        <f t="shared" si="11"/>
        <v>8.0000000000000002E-3</v>
      </c>
      <c r="S38" s="9">
        <f t="shared" si="12"/>
        <v>95571.328362585133</v>
      </c>
      <c r="T38" s="7">
        <f t="shared" si="13"/>
        <v>21579.241146403543</v>
      </c>
      <c r="U38" s="7">
        <f t="shared" si="14"/>
        <v>73992.087216181593</v>
      </c>
    </row>
    <row r="39" spans="1:21">
      <c r="A39" s="6">
        <v>38</v>
      </c>
      <c r="B39" s="8">
        <f t="shared" si="0"/>
        <v>32294869.632389136</v>
      </c>
      <c r="C39" s="10">
        <f t="shared" si="1"/>
        <v>8.0000000000000002E-3</v>
      </c>
      <c r="D39" s="9">
        <f t="shared" si="2"/>
        <v>95571.328362585133</v>
      </c>
      <c r="E39" s="7">
        <f t="shared" si="3"/>
        <v>21529.913088259425</v>
      </c>
      <c r="F39" s="7">
        <f t="shared" si="4"/>
        <v>74041.4152743257</v>
      </c>
      <c r="I39" s="6">
        <v>38</v>
      </c>
      <c r="J39" s="8">
        <f t="shared" si="5"/>
        <v>23067764.023135096</v>
      </c>
      <c r="K39" s="10">
        <f t="shared" si="6"/>
        <v>8.0000000000000002E-3</v>
      </c>
      <c r="L39" s="9">
        <f t="shared" si="7"/>
        <v>68265.234544703679</v>
      </c>
      <c r="M39" s="7">
        <f t="shared" si="8"/>
        <v>15378.50934875673</v>
      </c>
      <c r="N39" s="7">
        <f t="shared" si="9"/>
        <v>52886.72519594695</v>
      </c>
      <c r="P39" s="6">
        <v>38</v>
      </c>
      <c r="Q39" s="8">
        <f t="shared" si="10"/>
        <v>32294869.632389136</v>
      </c>
      <c r="R39" s="10">
        <f t="shared" si="11"/>
        <v>8.0000000000000002E-3</v>
      </c>
      <c r="S39" s="9">
        <f t="shared" si="12"/>
        <v>95571.328362585133</v>
      </c>
      <c r="T39" s="7">
        <f t="shared" si="13"/>
        <v>21529.913088259425</v>
      </c>
      <c r="U39" s="7">
        <f t="shared" si="14"/>
        <v>74041.4152743257</v>
      </c>
    </row>
    <row r="40" spans="1:21">
      <c r="A40" s="6">
        <v>39</v>
      </c>
      <c r="B40" s="8">
        <f t="shared" si="0"/>
        <v>32220828.21711481</v>
      </c>
      <c r="C40" s="10">
        <f t="shared" si="1"/>
        <v>8.0000000000000002E-3</v>
      </c>
      <c r="D40" s="9">
        <f t="shared" si="2"/>
        <v>95571.328362585133</v>
      </c>
      <c r="E40" s="7">
        <f t="shared" si="3"/>
        <v>21480.552144743207</v>
      </c>
      <c r="F40" s="7">
        <f t="shared" si="4"/>
        <v>74090.776217841922</v>
      </c>
      <c r="I40" s="6">
        <v>39</v>
      </c>
      <c r="J40" s="8">
        <f t="shared" si="5"/>
        <v>23014877.297939148</v>
      </c>
      <c r="K40" s="10">
        <f t="shared" si="6"/>
        <v>8.0000000000000002E-3</v>
      </c>
      <c r="L40" s="9">
        <f t="shared" si="7"/>
        <v>68265.234544703679</v>
      </c>
      <c r="M40" s="7">
        <f t="shared" si="8"/>
        <v>15343.251531959431</v>
      </c>
      <c r="N40" s="7">
        <f t="shared" si="9"/>
        <v>52921.983012744247</v>
      </c>
      <c r="P40" s="6">
        <v>39</v>
      </c>
      <c r="Q40" s="8">
        <f t="shared" si="10"/>
        <v>32220828.21711481</v>
      </c>
      <c r="R40" s="10">
        <f t="shared" si="11"/>
        <v>8.0000000000000002E-3</v>
      </c>
      <c r="S40" s="9">
        <f t="shared" si="12"/>
        <v>95571.328362585133</v>
      </c>
      <c r="T40" s="7">
        <f t="shared" si="13"/>
        <v>21480.552144743207</v>
      </c>
      <c r="U40" s="7">
        <f t="shared" si="14"/>
        <v>74090.776217841922</v>
      </c>
    </row>
    <row r="41" spans="1:21">
      <c r="A41" s="6">
        <v>40</v>
      </c>
      <c r="B41" s="8">
        <f t="shared" si="0"/>
        <v>32146737.440896969</v>
      </c>
      <c r="C41" s="10">
        <f t="shared" si="1"/>
        <v>8.0000000000000002E-3</v>
      </c>
      <c r="D41" s="9">
        <f t="shared" si="2"/>
        <v>95571.328362585133</v>
      </c>
      <c r="E41" s="7">
        <f t="shared" si="3"/>
        <v>21431.158293931312</v>
      </c>
      <c r="F41" s="7">
        <f t="shared" si="4"/>
        <v>74140.170068653824</v>
      </c>
      <c r="I41" s="6">
        <v>40</v>
      </c>
      <c r="J41" s="8">
        <f t="shared" si="5"/>
        <v>22961955.314926405</v>
      </c>
      <c r="K41" s="10">
        <f t="shared" si="6"/>
        <v>8.0000000000000002E-3</v>
      </c>
      <c r="L41" s="9">
        <f t="shared" si="7"/>
        <v>68265.234544703679</v>
      </c>
      <c r="M41" s="7">
        <f t="shared" si="8"/>
        <v>15307.970209950938</v>
      </c>
      <c r="N41" s="7">
        <f t="shared" si="9"/>
        <v>52957.264334752741</v>
      </c>
      <c r="P41" s="6">
        <v>40</v>
      </c>
      <c r="Q41" s="8">
        <f t="shared" si="10"/>
        <v>32146737.440896969</v>
      </c>
      <c r="R41" s="10">
        <f t="shared" si="11"/>
        <v>8.0000000000000002E-3</v>
      </c>
      <c r="S41" s="9">
        <f t="shared" si="12"/>
        <v>95571.328362585133</v>
      </c>
      <c r="T41" s="7">
        <f t="shared" si="13"/>
        <v>21431.158293931312</v>
      </c>
      <c r="U41" s="7">
        <f t="shared" si="14"/>
        <v>74140.170068653824</v>
      </c>
    </row>
    <row r="42" spans="1:21">
      <c r="A42" s="6">
        <v>41</v>
      </c>
      <c r="B42" s="8">
        <f t="shared" si="0"/>
        <v>32072597.270828314</v>
      </c>
      <c r="C42" s="10">
        <f t="shared" si="1"/>
        <v>8.0000000000000002E-3</v>
      </c>
      <c r="D42" s="9">
        <f t="shared" si="2"/>
        <v>95571.328362585133</v>
      </c>
      <c r="E42" s="7">
        <f t="shared" si="3"/>
        <v>21381.731513885545</v>
      </c>
      <c r="F42" s="7">
        <f t="shared" si="4"/>
        <v>74189.596848699584</v>
      </c>
      <c r="I42" s="6">
        <v>41</v>
      </c>
      <c r="J42" s="8">
        <f t="shared" si="5"/>
        <v>22908998.050591651</v>
      </c>
      <c r="K42" s="10">
        <f t="shared" si="6"/>
        <v>8.0000000000000002E-3</v>
      </c>
      <c r="L42" s="9">
        <f t="shared" si="7"/>
        <v>68265.234544703679</v>
      </c>
      <c r="M42" s="7">
        <f t="shared" si="8"/>
        <v>15272.665367061099</v>
      </c>
      <c r="N42" s="7">
        <f t="shared" si="9"/>
        <v>52992.569177642581</v>
      </c>
      <c r="P42" s="6">
        <v>41</v>
      </c>
      <c r="Q42" s="8">
        <f t="shared" si="10"/>
        <v>32072597.270828314</v>
      </c>
      <c r="R42" s="10">
        <f t="shared" si="11"/>
        <v>8.0000000000000002E-3</v>
      </c>
      <c r="S42" s="9">
        <f t="shared" si="12"/>
        <v>95571.328362585133</v>
      </c>
      <c r="T42" s="7">
        <f t="shared" si="13"/>
        <v>21381.731513885545</v>
      </c>
      <c r="U42" s="7">
        <f t="shared" si="14"/>
        <v>74189.596848699584</v>
      </c>
    </row>
    <row r="43" spans="1:21">
      <c r="A43" s="6">
        <v>42</v>
      </c>
      <c r="B43" s="8">
        <f t="shared" si="0"/>
        <v>31998407.673979614</v>
      </c>
      <c r="C43" s="10">
        <f t="shared" si="1"/>
        <v>8.0000000000000002E-3</v>
      </c>
      <c r="D43" s="9">
        <f t="shared" si="2"/>
        <v>95571.328362585133</v>
      </c>
      <c r="E43" s="7">
        <f t="shared" si="3"/>
        <v>21332.271782653075</v>
      </c>
      <c r="F43" s="7">
        <f t="shared" si="4"/>
        <v>74239.056579932061</v>
      </c>
      <c r="I43" s="6">
        <v>42</v>
      </c>
      <c r="J43" s="8">
        <f t="shared" si="5"/>
        <v>22856005.481414009</v>
      </c>
      <c r="K43" s="10">
        <f t="shared" si="6"/>
        <v>8.0000000000000002E-3</v>
      </c>
      <c r="L43" s="9">
        <f t="shared" si="7"/>
        <v>68265.234544703679</v>
      </c>
      <c r="M43" s="7">
        <f t="shared" si="8"/>
        <v>15237.33698760934</v>
      </c>
      <c r="N43" s="7">
        <f t="shared" si="9"/>
        <v>53027.897557094337</v>
      </c>
      <c r="P43" s="6">
        <v>42</v>
      </c>
      <c r="Q43" s="8">
        <f t="shared" si="10"/>
        <v>31998407.673979614</v>
      </c>
      <c r="R43" s="10">
        <f t="shared" si="11"/>
        <v>8.0000000000000002E-3</v>
      </c>
      <c r="S43" s="9">
        <f t="shared" si="12"/>
        <v>95571.328362585133</v>
      </c>
      <c r="T43" s="7">
        <f t="shared" si="13"/>
        <v>21332.271782653075</v>
      </c>
      <c r="U43" s="7">
        <f t="shared" si="14"/>
        <v>74239.056579932061</v>
      </c>
    </row>
    <row r="44" spans="1:21">
      <c r="A44" s="6">
        <v>43</v>
      </c>
      <c r="B44" s="8">
        <f t="shared" si="0"/>
        <v>31924168.617399681</v>
      </c>
      <c r="C44" s="10">
        <f t="shared" si="1"/>
        <v>8.0000000000000002E-3</v>
      </c>
      <c r="D44" s="9">
        <f t="shared" si="2"/>
        <v>95571.328362585133</v>
      </c>
      <c r="E44" s="7">
        <f t="shared" si="3"/>
        <v>21282.779078266456</v>
      </c>
      <c r="F44" s="7">
        <f t="shared" si="4"/>
        <v>74288.54928431868</v>
      </c>
      <c r="I44" s="6">
        <v>43</v>
      </c>
      <c r="J44" s="8">
        <f t="shared" si="5"/>
        <v>22802977.583856914</v>
      </c>
      <c r="K44" s="10">
        <f t="shared" si="6"/>
        <v>8.0000000000000002E-3</v>
      </c>
      <c r="L44" s="9">
        <f t="shared" si="7"/>
        <v>68265.234544703679</v>
      </c>
      <c r="M44" s="7">
        <f t="shared" si="8"/>
        <v>15201.98505590461</v>
      </c>
      <c r="N44" s="7">
        <f t="shared" si="9"/>
        <v>53063.249488799069</v>
      </c>
      <c r="P44" s="6">
        <v>43</v>
      </c>
      <c r="Q44" s="8">
        <f t="shared" si="10"/>
        <v>31924168.617399681</v>
      </c>
      <c r="R44" s="10">
        <f t="shared" si="11"/>
        <v>8.0000000000000002E-3</v>
      </c>
      <c r="S44" s="9">
        <f t="shared" si="12"/>
        <v>95571.328362585133</v>
      </c>
      <c r="T44" s="7">
        <f t="shared" si="13"/>
        <v>21282.779078266456</v>
      </c>
      <c r="U44" s="7">
        <f t="shared" si="14"/>
        <v>74288.54928431868</v>
      </c>
    </row>
    <row r="45" spans="1:21">
      <c r="A45" s="6">
        <v>44</v>
      </c>
      <c r="B45" s="8">
        <f t="shared" si="0"/>
        <v>31849880.068115361</v>
      </c>
      <c r="C45" s="10">
        <f t="shared" si="1"/>
        <v>8.0000000000000002E-3</v>
      </c>
      <c r="D45" s="9">
        <f t="shared" si="2"/>
        <v>95571.328362585133</v>
      </c>
      <c r="E45" s="7">
        <f t="shared" si="3"/>
        <v>21233.253378743575</v>
      </c>
      <c r="F45" s="7">
        <f t="shared" si="4"/>
        <v>74338.074983841565</v>
      </c>
      <c r="I45" s="6">
        <v>44</v>
      </c>
      <c r="J45" s="8">
        <f t="shared" si="5"/>
        <v>22749914.334368113</v>
      </c>
      <c r="K45" s="10">
        <f t="shared" si="6"/>
        <v>8.0000000000000002E-3</v>
      </c>
      <c r="L45" s="9">
        <f t="shared" si="7"/>
        <v>68265.234544703679</v>
      </c>
      <c r="M45" s="7">
        <f t="shared" si="8"/>
        <v>15166.609556245408</v>
      </c>
      <c r="N45" s="7">
        <f t="shared" si="9"/>
        <v>53098.624988458272</v>
      </c>
      <c r="P45" s="6">
        <v>44</v>
      </c>
      <c r="Q45" s="8">
        <f t="shared" si="10"/>
        <v>31849880.068115361</v>
      </c>
      <c r="R45" s="10">
        <f t="shared" si="11"/>
        <v>8.0000000000000002E-3</v>
      </c>
      <c r="S45" s="9">
        <f t="shared" si="12"/>
        <v>95571.328362585133</v>
      </c>
      <c r="T45" s="7">
        <f t="shared" si="13"/>
        <v>21233.253378743575</v>
      </c>
      <c r="U45" s="7">
        <f t="shared" si="14"/>
        <v>74338.074983841565</v>
      </c>
    </row>
    <row r="46" spans="1:21">
      <c r="A46" s="6">
        <v>45</v>
      </c>
      <c r="B46" s="8">
        <f t="shared" si="0"/>
        <v>31775541.993131518</v>
      </c>
      <c r="C46" s="10">
        <f t="shared" si="1"/>
        <v>8.0000000000000002E-3</v>
      </c>
      <c r="D46" s="9">
        <f t="shared" si="2"/>
        <v>95571.328362585133</v>
      </c>
      <c r="E46" s="7">
        <f t="shared" si="3"/>
        <v>21183.694662087681</v>
      </c>
      <c r="F46" s="7">
        <f t="shared" si="4"/>
        <v>74387.633700497448</v>
      </c>
      <c r="I46" s="6">
        <v>45</v>
      </c>
      <c r="J46" s="8">
        <f t="shared" si="5"/>
        <v>22696815.709379654</v>
      </c>
      <c r="K46" s="10">
        <f t="shared" si="6"/>
        <v>8.0000000000000002E-3</v>
      </c>
      <c r="L46" s="9">
        <f t="shared" si="7"/>
        <v>68265.234544703679</v>
      </c>
      <c r="M46" s="7">
        <f t="shared" si="8"/>
        <v>15131.210472919769</v>
      </c>
      <c r="N46" s="7">
        <f t="shared" si="9"/>
        <v>53134.024071783911</v>
      </c>
      <c r="P46" s="6">
        <v>45</v>
      </c>
      <c r="Q46" s="8">
        <f t="shared" si="10"/>
        <v>31775541.993131518</v>
      </c>
      <c r="R46" s="10">
        <f t="shared" si="11"/>
        <v>8.0000000000000002E-3</v>
      </c>
      <c r="S46" s="9">
        <f t="shared" si="12"/>
        <v>95571.328362585133</v>
      </c>
      <c r="T46" s="7">
        <f t="shared" si="13"/>
        <v>21183.694662087681</v>
      </c>
      <c r="U46" s="7">
        <f t="shared" si="14"/>
        <v>74387.633700497448</v>
      </c>
    </row>
    <row r="47" spans="1:21">
      <c r="A47" s="6">
        <v>46</v>
      </c>
      <c r="B47" s="8">
        <f t="shared" si="0"/>
        <v>31701154.359431021</v>
      </c>
      <c r="C47" s="10">
        <f t="shared" si="1"/>
        <v>8.0000000000000002E-3</v>
      </c>
      <c r="D47" s="9">
        <f t="shared" si="2"/>
        <v>95571.328362585133</v>
      </c>
      <c r="E47" s="7">
        <f t="shared" si="3"/>
        <v>21134.102906287346</v>
      </c>
      <c r="F47" s="7">
        <f t="shared" si="4"/>
        <v>74437.225456297791</v>
      </c>
      <c r="I47" s="6">
        <v>46</v>
      </c>
      <c r="J47" s="8">
        <f t="shared" si="5"/>
        <v>22643681.685307872</v>
      </c>
      <c r="K47" s="10">
        <f t="shared" si="6"/>
        <v>8.0000000000000002E-3</v>
      </c>
      <c r="L47" s="9">
        <f t="shared" si="7"/>
        <v>68265.234544703679</v>
      </c>
      <c r="M47" s="7">
        <f t="shared" si="8"/>
        <v>15095.787790205248</v>
      </c>
      <c r="N47" s="7">
        <f t="shared" si="9"/>
        <v>53169.446754498429</v>
      </c>
      <c r="P47" s="6">
        <v>46</v>
      </c>
      <c r="Q47" s="8">
        <f t="shared" si="10"/>
        <v>31701154.359431021</v>
      </c>
      <c r="R47" s="10">
        <f t="shared" si="11"/>
        <v>8.0000000000000002E-3</v>
      </c>
      <c r="S47" s="9">
        <f t="shared" si="12"/>
        <v>95571.328362585133</v>
      </c>
      <c r="T47" s="7">
        <f t="shared" si="13"/>
        <v>21134.102906287346</v>
      </c>
      <c r="U47" s="7">
        <f t="shared" si="14"/>
        <v>74437.225456297791</v>
      </c>
    </row>
    <row r="48" spans="1:21">
      <c r="A48" s="6">
        <v>47</v>
      </c>
      <c r="B48" s="8">
        <f t="shared" si="0"/>
        <v>31626717.133974724</v>
      </c>
      <c r="C48" s="10">
        <f t="shared" si="1"/>
        <v>8.0000000000000002E-3</v>
      </c>
      <c r="D48" s="9">
        <f t="shared" si="2"/>
        <v>95571.328362585133</v>
      </c>
      <c r="E48" s="7">
        <f t="shared" si="3"/>
        <v>21084.478089316483</v>
      </c>
      <c r="F48" s="7">
        <f t="shared" si="4"/>
        <v>74486.850273268647</v>
      </c>
      <c r="I48" s="6">
        <v>47</v>
      </c>
      <c r="J48" s="8">
        <f t="shared" si="5"/>
        <v>22590512.238553371</v>
      </c>
      <c r="K48" s="10">
        <f t="shared" si="6"/>
        <v>8.0000000000000002E-3</v>
      </c>
      <c r="L48" s="9">
        <f t="shared" si="7"/>
        <v>68265.234544703679</v>
      </c>
      <c r="M48" s="7">
        <f t="shared" si="8"/>
        <v>15060.341492368914</v>
      </c>
      <c r="N48" s="7">
        <f t="shared" si="9"/>
        <v>53204.893052334766</v>
      </c>
      <c r="P48" s="6">
        <v>47</v>
      </c>
      <c r="Q48" s="8">
        <f t="shared" si="10"/>
        <v>31626717.133974724</v>
      </c>
      <c r="R48" s="10">
        <f t="shared" si="11"/>
        <v>8.0000000000000002E-3</v>
      </c>
      <c r="S48" s="9">
        <f t="shared" si="12"/>
        <v>95571.328362585133</v>
      </c>
      <c r="T48" s="7">
        <f t="shared" si="13"/>
        <v>21084.478089316483</v>
      </c>
      <c r="U48" s="7">
        <f t="shared" si="14"/>
        <v>74486.850273268647</v>
      </c>
    </row>
    <row r="49" spans="1:21">
      <c r="A49" s="6">
        <v>48</v>
      </c>
      <c r="B49" s="8">
        <f t="shared" si="0"/>
        <v>31552230.283701453</v>
      </c>
      <c r="C49" s="10">
        <f t="shared" si="1"/>
        <v>8.0000000000000002E-3</v>
      </c>
      <c r="D49" s="9">
        <f t="shared" si="2"/>
        <v>95571.328362585133</v>
      </c>
      <c r="E49" s="7">
        <f t="shared" si="3"/>
        <v>21034.820189134301</v>
      </c>
      <c r="F49" s="7">
        <f t="shared" si="4"/>
        <v>74536.508173450828</v>
      </c>
      <c r="I49" s="6">
        <v>48</v>
      </c>
      <c r="J49" s="8">
        <f t="shared" si="5"/>
        <v>22537307.345501035</v>
      </c>
      <c r="K49" s="10">
        <f t="shared" si="6"/>
        <v>8.0000000000000002E-3</v>
      </c>
      <c r="L49" s="9">
        <f t="shared" si="7"/>
        <v>68265.234544703679</v>
      </c>
      <c r="M49" s="7">
        <f t="shared" si="8"/>
        <v>15024.871563667357</v>
      </c>
      <c r="N49" s="7">
        <f t="shared" si="9"/>
        <v>53240.36298103632</v>
      </c>
      <c r="P49" s="6">
        <v>48</v>
      </c>
      <c r="Q49" s="8">
        <f t="shared" si="10"/>
        <v>31552230.283701453</v>
      </c>
      <c r="R49" s="10">
        <f t="shared" si="11"/>
        <v>8.0000000000000002E-3</v>
      </c>
      <c r="S49" s="9">
        <f t="shared" si="12"/>
        <v>95571.328362585133</v>
      </c>
      <c r="T49" s="7">
        <f t="shared" si="13"/>
        <v>21034.820189134301</v>
      </c>
      <c r="U49" s="7">
        <f t="shared" si="14"/>
        <v>74536.508173450828</v>
      </c>
    </row>
    <row r="50" spans="1:21">
      <c r="A50" s="6">
        <v>49</v>
      </c>
      <c r="B50" s="8">
        <f t="shared" si="0"/>
        <v>31477693.775528003</v>
      </c>
      <c r="C50" s="10">
        <f t="shared" si="1"/>
        <v>8.0000000000000002E-3</v>
      </c>
      <c r="D50" s="9">
        <f t="shared" si="2"/>
        <v>95571.328362585133</v>
      </c>
      <c r="E50" s="7">
        <f t="shared" si="3"/>
        <v>20985.129183685334</v>
      </c>
      <c r="F50" s="7">
        <f t="shared" si="4"/>
        <v>74586.199178899798</v>
      </c>
      <c r="I50" s="6">
        <v>49</v>
      </c>
      <c r="J50" s="8">
        <f t="shared" si="5"/>
        <v>22484066.982519999</v>
      </c>
      <c r="K50" s="10">
        <f t="shared" si="6"/>
        <v>8.0000000000000002E-3</v>
      </c>
      <c r="L50" s="9">
        <f t="shared" si="7"/>
        <v>68265.234544703679</v>
      </c>
      <c r="M50" s="7">
        <f t="shared" si="8"/>
        <v>14989.377988346665</v>
      </c>
      <c r="N50" s="7">
        <f t="shared" si="9"/>
        <v>53275.856556357016</v>
      </c>
      <c r="P50" s="6">
        <v>49</v>
      </c>
      <c r="Q50" s="8">
        <f t="shared" si="10"/>
        <v>31477693.775528003</v>
      </c>
      <c r="R50" s="10">
        <f t="shared" si="11"/>
        <v>8.0000000000000002E-3</v>
      </c>
      <c r="S50" s="9">
        <f t="shared" si="12"/>
        <v>95571.328362585133</v>
      </c>
      <c r="T50" s="7">
        <f t="shared" si="13"/>
        <v>20985.129183685334</v>
      </c>
      <c r="U50" s="7">
        <f t="shared" si="14"/>
        <v>74586.199178899798</v>
      </c>
    </row>
    <row r="51" spans="1:21">
      <c r="A51" s="6">
        <v>50</v>
      </c>
      <c r="B51" s="8">
        <f t="shared" si="0"/>
        <v>31403107.576349102</v>
      </c>
      <c r="C51" s="10">
        <f t="shared" si="1"/>
        <v>8.0000000000000002E-3</v>
      </c>
      <c r="D51" s="9">
        <f t="shared" si="2"/>
        <v>95571.328362585133</v>
      </c>
      <c r="E51" s="7">
        <f t="shared" si="3"/>
        <v>20935.405050899401</v>
      </c>
      <c r="F51" s="7">
        <f t="shared" si="4"/>
        <v>74635.923311685736</v>
      </c>
      <c r="I51" s="6">
        <v>50</v>
      </c>
      <c r="J51" s="8">
        <f t="shared" si="5"/>
        <v>22430791.125963643</v>
      </c>
      <c r="K51" s="10">
        <f t="shared" si="6"/>
        <v>8.0000000000000002E-3</v>
      </c>
      <c r="L51" s="9">
        <f t="shared" si="7"/>
        <v>68265.234544703679</v>
      </c>
      <c r="M51" s="7">
        <f t="shared" si="8"/>
        <v>14953.860750642429</v>
      </c>
      <c r="N51" s="7">
        <f t="shared" si="9"/>
        <v>53311.373794061248</v>
      </c>
      <c r="P51" s="6">
        <v>50</v>
      </c>
      <c r="Q51" s="8">
        <f t="shared" si="10"/>
        <v>31403107.576349102</v>
      </c>
      <c r="R51" s="10">
        <f t="shared" si="11"/>
        <v>8.0000000000000002E-3</v>
      </c>
      <c r="S51" s="9">
        <f t="shared" si="12"/>
        <v>95571.328362585133</v>
      </c>
      <c r="T51" s="7">
        <f t="shared" si="13"/>
        <v>20935.405050899401</v>
      </c>
      <c r="U51" s="7">
        <f t="shared" si="14"/>
        <v>74635.923311685736</v>
      </c>
    </row>
    <row r="52" spans="1:21">
      <c r="A52" s="6">
        <v>51</v>
      </c>
      <c r="B52" s="8">
        <f t="shared" si="0"/>
        <v>31328471.653037418</v>
      </c>
      <c r="C52" s="10">
        <f t="shared" si="1"/>
        <v>8.0000000000000002E-3</v>
      </c>
      <c r="D52" s="9">
        <f t="shared" si="2"/>
        <v>95571.328362585133</v>
      </c>
      <c r="E52" s="7">
        <f t="shared" si="3"/>
        <v>20885.647768691611</v>
      </c>
      <c r="F52" s="7">
        <f t="shared" si="4"/>
        <v>74685.680593893514</v>
      </c>
      <c r="I52" s="6">
        <v>51</v>
      </c>
      <c r="J52" s="8">
        <f t="shared" si="5"/>
        <v>22377479.752169583</v>
      </c>
      <c r="K52" s="10">
        <f t="shared" si="6"/>
        <v>8.0000000000000002E-3</v>
      </c>
      <c r="L52" s="9">
        <f t="shared" si="7"/>
        <v>68265.234544703679</v>
      </c>
      <c r="M52" s="7">
        <f t="shared" si="8"/>
        <v>14918.319834779722</v>
      </c>
      <c r="N52" s="7">
        <f t="shared" si="9"/>
        <v>53346.914709923956</v>
      </c>
      <c r="P52" s="6">
        <v>51</v>
      </c>
      <c r="Q52" s="8">
        <f t="shared" si="10"/>
        <v>31328471.653037418</v>
      </c>
      <c r="R52" s="10">
        <f t="shared" si="11"/>
        <v>8.0000000000000002E-3</v>
      </c>
      <c r="S52" s="9">
        <f t="shared" si="12"/>
        <v>95571.328362585133</v>
      </c>
      <c r="T52" s="7">
        <f t="shared" si="13"/>
        <v>20885.647768691611</v>
      </c>
      <c r="U52" s="7">
        <f t="shared" si="14"/>
        <v>74685.680593893514</v>
      </c>
    </row>
    <row r="53" spans="1:21">
      <c r="A53" s="6">
        <v>52</v>
      </c>
      <c r="B53" s="8">
        <f t="shared" si="0"/>
        <v>31253785.972443525</v>
      </c>
      <c r="C53" s="10">
        <f t="shared" si="1"/>
        <v>8.0000000000000002E-3</v>
      </c>
      <c r="D53" s="9">
        <f t="shared" si="2"/>
        <v>95571.328362585133</v>
      </c>
      <c r="E53" s="7">
        <f t="shared" si="3"/>
        <v>20835.857314962352</v>
      </c>
      <c r="F53" s="7">
        <f t="shared" si="4"/>
        <v>74735.471047622777</v>
      </c>
      <c r="I53" s="6">
        <v>52</v>
      </c>
      <c r="J53" s="8">
        <f t="shared" si="5"/>
        <v>22324132.837459657</v>
      </c>
      <c r="K53" s="10">
        <f t="shared" si="6"/>
        <v>8.0000000000000002E-3</v>
      </c>
      <c r="L53" s="9">
        <f t="shared" si="7"/>
        <v>68265.234544703679</v>
      </c>
      <c r="M53" s="7">
        <f t="shared" si="8"/>
        <v>14882.755224973103</v>
      </c>
      <c r="N53" s="7">
        <f t="shared" si="9"/>
        <v>53382.479319730577</v>
      </c>
      <c r="P53" s="6">
        <v>52</v>
      </c>
      <c r="Q53" s="8">
        <f t="shared" si="10"/>
        <v>31253785.972443525</v>
      </c>
      <c r="R53" s="10">
        <f t="shared" si="11"/>
        <v>8.0000000000000002E-3</v>
      </c>
      <c r="S53" s="9">
        <f t="shared" si="12"/>
        <v>95571.328362585133</v>
      </c>
      <c r="T53" s="7">
        <f t="shared" si="13"/>
        <v>20835.857314962352</v>
      </c>
      <c r="U53" s="7">
        <f t="shared" si="14"/>
        <v>74735.471047622777</v>
      </c>
    </row>
    <row r="54" spans="1:21">
      <c r="A54" s="6">
        <v>53</v>
      </c>
      <c r="B54" s="8">
        <f t="shared" si="0"/>
        <v>31179050.501395904</v>
      </c>
      <c r="C54" s="10">
        <f t="shared" si="1"/>
        <v>8.0000000000000002E-3</v>
      </c>
      <c r="D54" s="9">
        <f t="shared" si="2"/>
        <v>95571.328362585133</v>
      </c>
      <c r="E54" s="7">
        <f t="shared" si="3"/>
        <v>20786.033667597269</v>
      </c>
      <c r="F54" s="7">
        <f t="shared" si="4"/>
        <v>74785.294694987868</v>
      </c>
      <c r="I54" s="6">
        <v>53</v>
      </c>
      <c r="J54" s="8">
        <f t="shared" si="5"/>
        <v>22270750.358139928</v>
      </c>
      <c r="K54" s="10">
        <f t="shared" si="6"/>
        <v>8.0000000000000002E-3</v>
      </c>
      <c r="L54" s="9">
        <f t="shared" si="7"/>
        <v>68265.234544703679</v>
      </c>
      <c r="M54" s="7">
        <f t="shared" si="8"/>
        <v>14847.166905426619</v>
      </c>
      <c r="N54" s="7">
        <f t="shared" si="9"/>
        <v>53418.067639277062</v>
      </c>
      <c r="P54" s="6">
        <v>53</v>
      </c>
      <c r="Q54" s="8">
        <f t="shared" si="10"/>
        <v>31179050.501395904</v>
      </c>
      <c r="R54" s="10">
        <f t="shared" si="11"/>
        <v>8.0000000000000002E-3</v>
      </c>
      <c r="S54" s="9">
        <f t="shared" si="12"/>
        <v>95571.328362585133</v>
      </c>
      <c r="T54" s="7">
        <f t="shared" si="13"/>
        <v>20786.033667597269</v>
      </c>
      <c r="U54" s="7">
        <f t="shared" si="14"/>
        <v>74785.294694987868</v>
      </c>
    </row>
    <row r="55" spans="1:21">
      <c r="A55" s="6">
        <v>54</v>
      </c>
      <c r="B55" s="8">
        <f t="shared" si="0"/>
        <v>31104265.206700917</v>
      </c>
      <c r="C55" s="10">
        <f t="shared" si="1"/>
        <v>8.0000000000000002E-3</v>
      </c>
      <c r="D55" s="9">
        <f t="shared" si="2"/>
        <v>95571.328362585133</v>
      </c>
      <c r="E55" s="7">
        <f t="shared" si="3"/>
        <v>20736.176804467279</v>
      </c>
      <c r="F55" s="7">
        <f t="shared" si="4"/>
        <v>74835.151558117854</v>
      </c>
      <c r="I55" s="6">
        <v>54</v>
      </c>
      <c r="J55" s="8">
        <f t="shared" si="5"/>
        <v>22217332.290500652</v>
      </c>
      <c r="K55" s="10">
        <f t="shared" si="6"/>
        <v>8.0000000000000002E-3</v>
      </c>
      <c r="L55" s="9">
        <f t="shared" si="7"/>
        <v>68265.234544703679</v>
      </c>
      <c r="M55" s="7">
        <f t="shared" si="8"/>
        <v>14811.554860333768</v>
      </c>
      <c r="N55" s="7">
        <f t="shared" si="9"/>
        <v>53453.679684369912</v>
      </c>
      <c r="P55" s="6">
        <v>54</v>
      </c>
      <c r="Q55" s="8">
        <f t="shared" si="10"/>
        <v>31104265.206700917</v>
      </c>
      <c r="R55" s="10">
        <f t="shared" si="11"/>
        <v>8.0000000000000002E-3</v>
      </c>
      <c r="S55" s="9">
        <f t="shared" si="12"/>
        <v>95571.328362585133</v>
      </c>
      <c r="T55" s="7">
        <f t="shared" si="13"/>
        <v>20736.176804467279</v>
      </c>
      <c r="U55" s="7">
        <f t="shared" si="14"/>
        <v>74835.151558117854</v>
      </c>
    </row>
    <row r="56" spans="1:21">
      <c r="A56" s="6">
        <v>55</v>
      </c>
      <c r="B56" s="8">
        <f t="shared" si="0"/>
        <v>31029430.055142801</v>
      </c>
      <c r="C56" s="10">
        <f t="shared" si="1"/>
        <v>8.0000000000000002E-3</v>
      </c>
      <c r="D56" s="9">
        <f t="shared" si="2"/>
        <v>95571.328362585133</v>
      </c>
      <c r="E56" s="7">
        <f t="shared" si="3"/>
        <v>20686.286703428534</v>
      </c>
      <c r="F56" s="7">
        <f t="shared" si="4"/>
        <v>74885.041659156603</v>
      </c>
      <c r="I56" s="6">
        <v>55</v>
      </c>
      <c r="J56" s="8">
        <f t="shared" si="5"/>
        <v>22163878.610816281</v>
      </c>
      <c r="K56" s="10">
        <f t="shared" si="6"/>
        <v>8.0000000000000002E-3</v>
      </c>
      <c r="L56" s="9">
        <f t="shared" si="7"/>
        <v>68265.234544703679</v>
      </c>
      <c r="M56" s="7">
        <f t="shared" si="8"/>
        <v>14775.919073877521</v>
      </c>
      <c r="N56" s="7">
        <f t="shared" si="9"/>
        <v>53489.315470826157</v>
      </c>
      <c r="P56" s="6">
        <v>55</v>
      </c>
      <c r="Q56" s="8">
        <f t="shared" si="10"/>
        <v>31029430.055142801</v>
      </c>
      <c r="R56" s="10">
        <f t="shared" si="11"/>
        <v>8.0000000000000002E-3</v>
      </c>
      <c r="S56" s="9">
        <f t="shared" si="12"/>
        <v>95571.328362585133</v>
      </c>
      <c r="T56" s="7">
        <f t="shared" si="13"/>
        <v>20686.286703428534</v>
      </c>
      <c r="U56" s="7">
        <f t="shared" si="14"/>
        <v>74885.041659156603</v>
      </c>
    </row>
    <row r="57" spans="1:21">
      <c r="A57" s="6">
        <v>56</v>
      </c>
      <c r="B57" s="8">
        <f t="shared" si="0"/>
        <v>30954545.013483644</v>
      </c>
      <c r="C57" s="10">
        <f t="shared" si="1"/>
        <v>8.0000000000000002E-3</v>
      </c>
      <c r="D57" s="9">
        <f t="shared" si="2"/>
        <v>95571.328362585133</v>
      </c>
      <c r="E57" s="7">
        <f t="shared" si="3"/>
        <v>20636.363342322427</v>
      </c>
      <c r="F57" s="7">
        <f t="shared" si="4"/>
        <v>74934.965020262709</v>
      </c>
      <c r="I57" s="6">
        <v>56</v>
      </c>
      <c r="J57" s="8">
        <f t="shared" si="5"/>
        <v>22110389.295345455</v>
      </c>
      <c r="K57" s="10">
        <f t="shared" si="6"/>
        <v>8.0000000000000002E-3</v>
      </c>
      <c r="L57" s="9">
        <f t="shared" si="7"/>
        <v>68265.234544703679</v>
      </c>
      <c r="M57" s="7">
        <f t="shared" si="8"/>
        <v>14740.259530230303</v>
      </c>
      <c r="N57" s="7">
        <f t="shared" si="9"/>
        <v>53524.975014473377</v>
      </c>
      <c r="P57" s="6">
        <v>56</v>
      </c>
      <c r="Q57" s="8">
        <f t="shared" si="10"/>
        <v>30954545.013483644</v>
      </c>
      <c r="R57" s="10">
        <f t="shared" si="11"/>
        <v>8.0000000000000002E-3</v>
      </c>
      <c r="S57" s="9">
        <f t="shared" si="12"/>
        <v>95571.328362585133</v>
      </c>
      <c r="T57" s="7">
        <f t="shared" si="13"/>
        <v>20636.363342322427</v>
      </c>
      <c r="U57" s="7">
        <f t="shared" si="14"/>
        <v>74934.965020262709</v>
      </c>
    </row>
    <row r="58" spans="1:21">
      <c r="A58" s="6">
        <v>57</v>
      </c>
      <c r="B58" s="8">
        <f t="shared" si="0"/>
        <v>30879610.048463382</v>
      </c>
      <c r="C58" s="10">
        <f t="shared" si="1"/>
        <v>8.0000000000000002E-3</v>
      </c>
      <c r="D58" s="9">
        <f t="shared" si="2"/>
        <v>95571.328362585133</v>
      </c>
      <c r="E58" s="7">
        <f t="shared" si="3"/>
        <v>20586.406698975588</v>
      </c>
      <c r="F58" s="7">
        <f t="shared" si="4"/>
        <v>74984.921663609537</v>
      </c>
      <c r="I58" s="6">
        <v>57</v>
      </c>
      <c r="J58" s="8">
        <f t="shared" si="5"/>
        <v>22056864.320330981</v>
      </c>
      <c r="K58" s="10">
        <f t="shared" si="6"/>
        <v>8.0000000000000002E-3</v>
      </c>
      <c r="L58" s="9">
        <f t="shared" si="7"/>
        <v>68265.234544703679</v>
      </c>
      <c r="M58" s="7">
        <f t="shared" si="8"/>
        <v>14704.576213553986</v>
      </c>
      <c r="N58" s="7">
        <f t="shared" si="9"/>
        <v>53560.658331149694</v>
      </c>
      <c r="P58" s="6">
        <v>57</v>
      </c>
      <c r="Q58" s="8">
        <f t="shared" si="10"/>
        <v>30879610.048463382</v>
      </c>
      <c r="R58" s="10">
        <f t="shared" si="11"/>
        <v>8.0000000000000002E-3</v>
      </c>
      <c r="S58" s="9">
        <f t="shared" si="12"/>
        <v>95571.328362585133</v>
      </c>
      <c r="T58" s="7">
        <f t="shared" si="13"/>
        <v>20586.406698975588</v>
      </c>
      <c r="U58" s="7">
        <f t="shared" si="14"/>
        <v>74984.921663609537</v>
      </c>
    </row>
    <row r="59" spans="1:21">
      <c r="A59" s="6">
        <v>58</v>
      </c>
      <c r="B59" s="8">
        <f t="shared" si="0"/>
        <v>30804625.126799773</v>
      </c>
      <c r="C59" s="10">
        <f t="shared" si="1"/>
        <v>8.0000000000000002E-3</v>
      </c>
      <c r="D59" s="9">
        <f t="shared" si="2"/>
        <v>95571.328362585133</v>
      </c>
      <c r="E59" s="7">
        <f t="shared" si="3"/>
        <v>20536.416751199849</v>
      </c>
      <c r="F59" s="7">
        <f t="shared" si="4"/>
        <v>75034.91161138528</v>
      </c>
      <c r="I59" s="6">
        <v>58</v>
      </c>
      <c r="J59" s="8">
        <f t="shared" si="5"/>
        <v>22003303.661999833</v>
      </c>
      <c r="K59" s="10">
        <f t="shared" si="6"/>
        <v>8.0000000000000002E-3</v>
      </c>
      <c r="L59" s="9">
        <f t="shared" si="7"/>
        <v>68265.234544703679</v>
      </c>
      <c r="M59" s="7">
        <f t="shared" si="8"/>
        <v>14668.86910799989</v>
      </c>
      <c r="N59" s="7">
        <f t="shared" si="9"/>
        <v>53596.365436703789</v>
      </c>
      <c r="P59" s="6">
        <v>58</v>
      </c>
      <c r="Q59" s="8">
        <f t="shared" si="10"/>
        <v>30804625.126799773</v>
      </c>
      <c r="R59" s="10">
        <f t="shared" si="11"/>
        <v>8.0000000000000002E-3</v>
      </c>
      <c r="S59" s="9">
        <f t="shared" si="12"/>
        <v>95571.328362585133</v>
      </c>
      <c r="T59" s="7">
        <f t="shared" si="13"/>
        <v>20536.416751199849</v>
      </c>
      <c r="U59" s="7">
        <f t="shared" si="14"/>
        <v>75034.91161138528</v>
      </c>
    </row>
    <row r="60" spans="1:21">
      <c r="A60" s="6">
        <v>59</v>
      </c>
      <c r="B60" s="8">
        <f t="shared" si="0"/>
        <v>30729590.215188388</v>
      </c>
      <c r="C60" s="10">
        <f t="shared" si="1"/>
        <v>8.0000000000000002E-3</v>
      </c>
      <c r="D60" s="9">
        <f t="shared" si="2"/>
        <v>95571.328362585133</v>
      </c>
      <c r="E60" s="7">
        <f t="shared" si="3"/>
        <v>20486.393476792258</v>
      </c>
      <c r="F60" s="7">
        <f t="shared" si="4"/>
        <v>75084.934885792871</v>
      </c>
      <c r="I60" s="6">
        <v>59</v>
      </c>
      <c r="J60" s="8">
        <f t="shared" si="5"/>
        <v>21949707.29656313</v>
      </c>
      <c r="K60" s="10">
        <f t="shared" si="6"/>
        <v>8.0000000000000002E-3</v>
      </c>
      <c r="L60" s="9">
        <f t="shared" si="7"/>
        <v>68265.234544703679</v>
      </c>
      <c r="M60" s="7">
        <f t="shared" si="8"/>
        <v>14633.138197708753</v>
      </c>
      <c r="N60" s="7">
        <f t="shared" si="9"/>
        <v>53632.096346994927</v>
      </c>
      <c r="P60" s="6">
        <v>59</v>
      </c>
      <c r="Q60" s="8">
        <f t="shared" si="10"/>
        <v>30729590.215188388</v>
      </c>
      <c r="R60" s="10">
        <f t="shared" si="11"/>
        <v>8.0000000000000002E-3</v>
      </c>
      <c r="S60" s="9">
        <f t="shared" si="12"/>
        <v>95571.328362585133</v>
      </c>
      <c r="T60" s="7">
        <f t="shared" si="13"/>
        <v>20486.393476792258</v>
      </c>
      <c r="U60" s="7">
        <f t="shared" si="14"/>
        <v>75084.934885792871</v>
      </c>
    </row>
    <row r="61" spans="1:21">
      <c r="A61" s="6">
        <v>60</v>
      </c>
      <c r="B61" s="8">
        <f t="shared" si="0"/>
        <v>30654505.280302595</v>
      </c>
      <c r="C61" s="10">
        <f t="shared" si="1"/>
        <v>8.0000000000000002E-3</v>
      </c>
      <c r="D61" s="9">
        <f t="shared" si="2"/>
        <v>95571.328362585133</v>
      </c>
      <c r="E61" s="7">
        <f t="shared" si="3"/>
        <v>20436.336853535064</v>
      </c>
      <c r="F61" s="7">
        <f t="shared" si="4"/>
        <v>75134.991509050073</v>
      </c>
      <c r="I61" s="6">
        <v>60</v>
      </c>
      <c r="J61" s="8">
        <f t="shared" si="5"/>
        <v>21896075.200216133</v>
      </c>
      <c r="K61" s="10">
        <f t="shared" si="6"/>
        <v>8.0000000000000002E-3</v>
      </c>
      <c r="L61" s="9">
        <f t="shared" si="7"/>
        <v>68265.234544703679</v>
      </c>
      <c r="M61" s="7">
        <f t="shared" si="8"/>
        <v>14597.383466810757</v>
      </c>
      <c r="N61" s="7">
        <f t="shared" si="9"/>
        <v>53667.851077892919</v>
      </c>
      <c r="P61" s="6">
        <v>60</v>
      </c>
      <c r="Q61" s="8">
        <f t="shared" si="10"/>
        <v>30654505.280302595</v>
      </c>
      <c r="R61" s="10">
        <f t="shared" si="11"/>
        <v>8.0000000000000002E-3</v>
      </c>
      <c r="S61" s="9">
        <f t="shared" si="12"/>
        <v>95571.328362585133</v>
      </c>
      <c r="T61" s="7">
        <f t="shared" si="13"/>
        <v>20436.336853535064</v>
      </c>
      <c r="U61" s="7">
        <f t="shared" si="14"/>
        <v>75134.991509050073</v>
      </c>
    </row>
    <row r="62" spans="1:21">
      <c r="A62" s="6">
        <v>61</v>
      </c>
      <c r="B62" s="8">
        <f t="shared" si="0"/>
        <v>30579370.288793545</v>
      </c>
      <c r="C62" s="10">
        <f t="shared" si="1"/>
        <v>8.0000000000000002E-3</v>
      </c>
      <c r="D62" s="9">
        <f t="shared" si="2"/>
        <v>95571.328362585133</v>
      </c>
      <c r="E62" s="7">
        <f t="shared" si="3"/>
        <v>20386.246859195697</v>
      </c>
      <c r="F62" s="7">
        <f t="shared" si="4"/>
        <v>75185.081503389432</v>
      </c>
      <c r="I62" s="6">
        <v>61</v>
      </c>
      <c r="J62" s="8">
        <f t="shared" si="5"/>
        <v>21842407.349138241</v>
      </c>
      <c r="K62" s="10">
        <f t="shared" si="6"/>
        <v>8.0000000000000002E-3</v>
      </c>
      <c r="L62" s="9">
        <f t="shared" si="7"/>
        <v>68265.234544703679</v>
      </c>
      <c r="M62" s="7">
        <f t="shared" si="8"/>
        <v>14561.604899425494</v>
      </c>
      <c r="N62" s="7">
        <f t="shared" si="9"/>
        <v>53703.629645278183</v>
      </c>
      <c r="P62" s="6">
        <v>61</v>
      </c>
      <c r="Q62" s="8">
        <f t="shared" si="10"/>
        <v>30579370.288793545</v>
      </c>
      <c r="R62" s="10">
        <f t="shared" si="11"/>
        <v>8.0000000000000002E-3</v>
      </c>
      <c r="S62" s="9">
        <f t="shared" si="12"/>
        <v>95571.328362585133</v>
      </c>
      <c r="T62" s="7">
        <f t="shared" si="13"/>
        <v>20386.246859195697</v>
      </c>
      <c r="U62" s="7">
        <f t="shared" si="14"/>
        <v>75185.081503389432</v>
      </c>
    </row>
    <row r="63" spans="1:21">
      <c r="A63" s="6">
        <v>62</v>
      </c>
      <c r="B63" s="8">
        <f t="shared" si="0"/>
        <v>30504185.207290154</v>
      </c>
      <c r="C63" s="10">
        <f t="shared" si="1"/>
        <v>8.0000000000000002E-3</v>
      </c>
      <c r="D63" s="9">
        <f t="shared" si="2"/>
        <v>95571.328362585133</v>
      </c>
      <c r="E63" s="7">
        <f t="shared" si="3"/>
        <v>20336.123471526767</v>
      </c>
      <c r="F63" s="7">
        <f t="shared" si="4"/>
        <v>75235.204891058369</v>
      </c>
      <c r="I63" s="6">
        <v>62</v>
      </c>
      <c r="J63" s="8">
        <f t="shared" si="5"/>
        <v>21788703.719492964</v>
      </c>
      <c r="K63" s="10">
        <f t="shared" si="6"/>
        <v>8.0000000000000002E-3</v>
      </c>
      <c r="L63" s="9">
        <f t="shared" si="7"/>
        <v>68265.234544703679</v>
      </c>
      <c r="M63" s="7">
        <f t="shared" si="8"/>
        <v>14525.802479661977</v>
      </c>
      <c r="N63" s="7">
        <f t="shared" si="9"/>
        <v>53739.432065041699</v>
      </c>
      <c r="P63" s="6">
        <v>62</v>
      </c>
      <c r="Q63" s="8">
        <f t="shared" si="10"/>
        <v>30504185.207290154</v>
      </c>
      <c r="R63" s="10">
        <f t="shared" si="11"/>
        <v>8.0000000000000002E-3</v>
      </c>
      <c r="S63" s="9">
        <f t="shared" si="12"/>
        <v>95571.328362585133</v>
      </c>
      <c r="T63" s="7">
        <f t="shared" si="13"/>
        <v>20336.123471526767</v>
      </c>
      <c r="U63" s="7">
        <f t="shared" si="14"/>
        <v>75235.204891058369</v>
      </c>
    </row>
    <row r="64" spans="1:21">
      <c r="A64" s="6">
        <v>63</v>
      </c>
      <c r="B64" s="8">
        <f t="shared" si="0"/>
        <v>30428950.002399094</v>
      </c>
      <c r="C64" s="10">
        <f t="shared" si="1"/>
        <v>8.0000000000000002E-3</v>
      </c>
      <c r="D64" s="9">
        <f t="shared" si="2"/>
        <v>95571.328362585133</v>
      </c>
      <c r="E64" s="7">
        <f t="shared" si="3"/>
        <v>20285.966668266065</v>
      </c>
      <c r="F64" s="7">
        <f t="shared" si="4"/>
        <v>75285.361694319072</v>
      </c>
      <c r="I64" s="6">
        <v>63</v>
      </c>
      <c r="J64" s="8">
        <f t="shared" si="5"/>
        <v>21734964.287427925</v>
      </c>
      <c r="K64" s="10">
        <f t="shared" si="6"/>
        <v>8.0000000000000002E-3</v>
      </c>
      <c r="L64" s="9">
        <f t="shared" si="7"/>
        <v>68265.234544703679</v>
      </c>
      <c r="M64" s="7">
        <f t="shared" si="8"/>
        <v>14489.976191618616</v>
      </c>
      <c r="N64" s="7">
        <f t="shared" si="9"/>
        <v>53775.258353085061</v>
      </c>
      <c r="P64" s="6">
        <v>63</v>
      </c>
      <c r="Q64" s="8">
        <f t="shared" si="10"/>
        <v>30428950.002399094</v>
      </c>
      <c r="R64" s="10">
        <f t="shared" si="11"/>
        <v>8.0000000000000002E-3</v>
      </c>
      <c r="S64" s="9">
        <f t="shared" si="12"/>
        <v>95571.328362585133</v>
      </c>
      <c r="T64" s="7">
        <f t="shared" si="13"/>
        <v>20285.966668266065</v>
      </c>
      <c r="U64" s="7">
        <f t="shared" si="14"/>
        <v>75285.361694319072</v>
      </c>
    </row>
    <row r="65" spans="1:21">
      <c r="A65" s="6">
        <v>64</v>
      </c>
      <c r="B65" s="8">
        <f t="shared" si="0"/>
        <v>30353664.640704777</v>
      </c>
      <c r="C65" s="10">
        <f t="shared" si="1"/>
        <v>8.0000000000000002E-3</v>
      </c>
      <c r="D65" s="9">
        <f t="shared" si="2"/>
        <v>95571.328362585133</v>
      </c>
      <c r="E65" s="7">
        <f t="shared" si="3"/>
        <v>20235.776427136519</v>
      </c>
      <c r="F65" s="7">
        <f t="shared" si="4"/>
        <v>75335.551935448617</v>
      </c>
      <c r="I65" s="6">
        <v>64</v>
      </c>
      <c r="J65" s="8">
        <f t="shared" si="5"/>
        <v>21681189.02907484</v>
      </c>
      <c r="K65" s="10">
        <f t="shared" si="6"/>
        <v>8.0000000000000002E-3</v>
      </c>
      <c r="L65" s="9">
        <f t="shared" si="7"/>
        <v>68265.234544703679</v>
      </c>
      <c r="M65" s="7">
        <f t="shared" si="8"/>
        <v>14454.126019383228</v>
      </c>
      <c r="N65" s="7">
        <f t="shared" si="9"/>
        <v>53811.108525320451</v>
      </c>
      <c r="P65" s="6">
        <v>64</v>
      </c>
      <c r="Q65" s="8">
        <f t="shared" si="10"/>
        <v>30353664.640704777</v>
      </c>
      <c r="R65" s="10">
        <f t="shared" si="11"/>
        <v>8.0000000000000002E-3</v>
      </c>
      <c r="S65" s="9">
        <f t="shared" si="12"/>
        <v>95571.328362585133</v>
      </c>
      <c r="T65" s="7">
        <f t="shared" si="13"/>
        <v>20235.776427136519</v>
      </c>
      <c r="U65" s="7">
        <f t="shared" si="14"/>
        <v>75335.551935448617</v>
      </c>
    </row>
    <row r="66" spans="1:21">
      <c r="A66" s="6">
        <v>65</v>
      </c>
      <c r="B66" s="8">
        <f t="shared" si="0"/>
        <v>30278329.088769328</v>
      </c>
      <c r="C66" s="10">
        <f t="shared" si="1"/>
        <v>8.0000000000000002E-3</v>
      </c>
      <c r="D66" s="9">
        <f t="shared" si="2"/>
        <v>95571.328362585133</v>
      </c>
      <c r="E66" s="7">
        <f t="shared" si="3"/>
        <v>20185.552725846221</v>
      </c>
      <c r="F66" s="7">
        <f t="shared" si="4"/>
        <v>75385.775636738908</v>
      </c>
      <c r="I66" s="6">
        <v>65</v>
      </c>
      <c r="J66" s="8">
        <f t="shared" si="5"/>
        <v>21627377.920549519</v>
      </c>
      <c r="K66" s="10">
        <f t="shared" si="6"/>
        <v>8.0000000000000002E-3</v>
      </c>
      <c r="L66" s="9">
        <f t="shared" si="7"/>
        <v>68265.234544703679</v>
      </c>
      <c r="M66" s="7">
        <f t="shared" si="8"/>
        <v>14418.251947033013</v>
      </c>
      <c r="N66" s="7">
        <f t="shared" si="9"/>
        <v>53846.982597670663</v>
      </c>
      <c r="P66" s="6">
        <v>65</v>
      </c>
      <c r="Q66" s="8">
        <f t="shared" si="10"/>
        <v>30278329.088769328</v>
      </c>
      <c r="R66" s="10">
        <f t="shared" si="11"/>
        <v>8.0000000000000002E-3</v>
      </c>
      <c r="S66" s="9">
        <f t="shared" si="12"/>
        <v>95571.328362585133</v>
      </c>
      <c r="T66" s="7">
        <f t="shared" si="13"/>
        <v>20185.552725846221</v>
      </c>
      <c r="U66" s="7">
        <f t="shared" si="14"/>
        <v>75385.775636738908</v>
      </c>
    </row>
    <row r="67" spans="1:21">
      <c r="A67" s="6">
        <v>66</v>
      </c>
      <c r="B67" s="8">
        <f t="shared" si="0"/>
        <v>30202943.313132588</v>
      </c>
      <c r="C67" s="10">
        <f t="shared" si="1"/>
        <v>8.0000000000000002E-3</v>
      </c>
      <c r="D67" s="9">
        <f t="shared" si="2"/>
        <v>95571.328362585133</v>
      </c>
      <c r="E67" s="7">
        <f t="shared" si="3"/>
        <v>20135.295542088392</v>
      </c>
      <c r="F67" s="7">
        <f t="shared" si="4"/>
        <v>75436.032820496737</v>
      </c>
      <c r="I67" s="6">
        <v>66</v>
      </c>
      <c r="J67" s="8">
        <f t="shared" si="5"/>
        <v>21573530.937951848</v>
      </c>
      <c r="K67" s="10">
        <f t="shared" si="6"/>
        <v>8.0000000000000002E-3</v>
      </c>
      <c r="L67" s="9">
        <f t="shared" si="7"/>
        <v>68265.234544703679</v>
      </c>
      <c r="M67" s="7">
        <f t="shared" si="8"/>
        <v>14382.353958634565</v>
      </c>
      <c r="N67" s="7">
        <f t="shared" si="9"/>
        <v>53882.880586069114</v>
      </c>
      <c r="P67" s="6">
        <v>66</v>
      </c>
      <c r="Q67" s="8">
        <f t="shared" si="10"/>
        <v>30202943.313132588</v>
      </c>
      <c r="R67" s="10">
        <f t="shared" si="11"/>
        <v>8.0000000000000002E-3</v>
      </c>
      <c r="S67" s="9">
        <f t="shared" si="12"/>
        <v>95571.328362585133</v>
      </c>
      <c r="T67" s="7">
        <f t="shared" si="13"/>
        <v>20135.295542088392</v>
      </c>
      <c r="U67" s="7">
        <f t="shared" si="14"/>
        <v>75436.032820496737</v>
      </c>
    </row>
    <row r="68" spans="1:21">
      <c r="A68" s="6">
        <v>67</v>
      </c>
      <c r="B68" s="8">
        <f t="shared" ref="B68:B131" si="15">B67-F67</f>
        <v>30127507.280312091</v>
      </c>
      <c r="C68" s="10">
        <f t="shared" ref="C68:C131" si="16">C67</f>
        <v>8.0000000000000002E-3</v>
      </c>
      <c r="D68" s="9">
        <f t="shared" ref="D68:D131" si="17">-PMT(C68/12,35*12,B$2)</f>
        <v>95571.328362585133</v>
      </c>
      <c r="E68" s="7">
        <f t="shared" ref="E68:E131" si="18">B68*C68/12</f>
        <v>20085.004853541395</v>
      </c>
      <c r="F68" s="7">
        <f t="shared" ref="F68:F131" si="19">D68-E68</f>
        <v>75486.323509043737</v>
      </c>
      <c r="I68" s="6">
        <v>67</v>
      </c>
      <c r="J68" s="8">
        <f t="shared" ref="J68:J131" si="20">J67-N67</f>
        <v>21519648.057365779</v>
      </c>
      <c r="K68" s="10">
        <f t="shared" ref="K68:K131" si="21">K67</f>
        <v>8.0000000000000002E-3</v>
      </c>
      <c r="L68" s="9">
        <f t="shared" ref="L68:L131" si="22">-PMT(K68/12,35*12,J$2)</f>
        <v>68265.234544703679</v>
      </c>
      <c r="M68" s="7">
        <f t="shared" ref="M68:M131" si="23">J68*K68/12</f>
        <v>14346.432038243853</v>
      </c>
      <c r="N68" s="7">
        <f t="shared" ref="N68:N131" si="24">L68-M68</f>
        <v>53918.802506459826</v>
      </c>
      <c r="P68" s="6">
        <v>67</v>
      </c>
      <c r="Q68" s="8">
        <f t="shared" ref="Q68:Q131" si="25">Q67-U67</f>
        <v>30127507.280312091</v>
      </c>
      <c r="R68" s="10">
        <f t="shared" ref="R68:R131" si="26">R67</f>
        <v>8.0000000000000002E-3</v>
      </c>
      <c r="S68" s="9">
        <f t="shared" ref="S68:S131" si="27">-PMT(R68/12,35*12,Q$2)</f>
        <v>95571.328362585133</v>
      </c>
      <c r="T68" s="7">
        <f t="shared" ref="T68:T131" si="28">Q68*R68/12</f>
        <v>20085.004853541395</v>
      </c>
      <c r="U68" s="7">
        <f t="shared" ref="U68:U131" si="29">S68-T68</f>
        <v>75486.323509043737</v>
      </c>
    </row>
    <row r="69" spans="1:21">
      <c r="A69" s="6">
        <v>68</v>
      </c>
      <c r="B69" s="8">
        <f t="shared" si="15"/>
        <v>30052020.956803046</v>
      </c>
      <c r="C69" s="10">
        <f t="shared" si="16"/>
        <v>8.0000000000000002E-3</v>
      </c>
      <c r="D69" s="9">
        <f t="shared" si="17"/>
        <v>95571.328362585133</v>
      </c>
      <c r="E69" s="7">
        <f t="shared" si="18"/>
        <v>20034.6806378687</v>
      </c>
      <c r="F69" s="7">
        <f t="shared" si="19"/>
        <v>75536.647724716429</v>
      </c>
      <c r="I69" s="6">
        <v>68</v>
      </c>
      <c r="J69" s="8">
        <f t="shared" si="20"/>
        <v>21465729.254859321</v>
      </c>
      <c r="K69" s="10">
        <f t="shared" si="21"/>
        <v>8.0000000000000002E-3</v>
      </c>
      <c r="L69" s="9">
        <f t="shared" si="22"/>
        <v>68265.234544703679</v>
      </c>
      <c r="M69" s="7">
        <f t="shared" si="23"/>
        <v>14310.486169906215</v>
      </c>
      <c r="N69" s="7">
        <f t="shared" si="24"/>
        <v>53954.748374797462</v>
      </c>
      <c r="P69" s="6">
        <v>68</v>
      </c>
      <c r="Q69" s="8">
        <f t="shared" si="25"/>
        <v>30052020.956803046</v>
      </c>
      <c r="R69" s="10">
        <f t="shared" si="26"/>
        <v>8.0000000000000002E-3</v>
      </c>
      <c r="S69" s="9">
        <f t="shared" si="27"/>
        <v>95571.328362585133</v>
      </c>
      <c r="T69" s="7">
        <f t="shared" si="28"/>
        <v>20034.6806378687</v>
      </c>
      <c r="U69" s="7">
        <f t="shared" si="29"/>
        <v>75536.647724716429</v>
      </c>
    </row>
    <row r="70" spans="1:21">
      <c r="A70" s="6">
        <v>69</v>
      </c>
      <c r="B70" s="8">
        <f t="shared" si="15"/>
        <v>29976484.309078328</v>
      </c>
      <c r="C70" s="10">
        <f t="shared" si="16"/>
        <v>8.0000000000000002E-3</v>
      </c>
      <c r="D70" s="9">
        <f t="shared" si="17"/>
        <v>95571.328362585133</v>
      </c>
      <c r="E70" s="7">
        <f t="shared" si="18"/>
        <v>19984.322872718887</v>
      </c>
      <c r="F70" s="7">
        <f t="shared" si="19"/>
        <v>75587.005489866249</v>
      </c>
      <c r="I70" s="6">
        <v>69</v>
      </c>
      <c r="J70" s="8">
        <f t="shared" si="20"/>
        <v>21411774.506484523</v>
      </c>
      <c r="K70" s="10">
        <f t="shared" si="21"/>
        <v>8.0000000000000002E-3</v>
      </c>
      <c r="L70" s="9">
        <f t="shared" si="22"/>
        <v>68265.234544703679</v>
      </c>
      <c r="M70" s="7">
        <f t="shared" si="23"/>
        <v>14274.516337656349</v>
      </c>
      <c r="N70" s="7">
        <f t="shared" si="24"/>
        <v>53990.718207047328</v>
      </c>
      <c r="P70" s="6">
        <v>69</v>
      </c>
      <c r="Q70" s="8">
        <f t="shared" si="25"/>
        <v>29976484.309078328</v>
      </c>
      <c r="R70" s="10">
        <f t="shared" si="26"/>
        <v>8.0000000000000002E-3</v>
      </c>
      <c r="S70" s="9">
        <f t="shared" si="27"/>
        <v>95571.328362585133</v>
      </c>
      <c r="T70" s="7">
        <f t="shared" si="28"/>
        <v>19984.322872718887</v>
      </c>
      <c r="U70" s="7">
        <f t="shared" si="29"/>
        <v>75587.005489866249</v>
      </c>
    </row>
    <row r="71" spans="1:21">
      <c r="A71" s="6">
        <v>70</v>
      </c>
      <c r="B71" s="8">
        <f t="shared" si="15"/>
        <v>29900897.303588461</v>
      </c>
      <c r="C71" s="10">
        <f t="shared" si="16"/>
        <v>8.0000000000000002E-3</v>
      </c>
      <c r="D71" s="9">
        <f t="shared" si="17"/>
        <v>95571.328362585133</v>
      </c>
      <c r="E71" s="7">
        <f t="shared" si="18"/>
        <v>19933.931535725642</v>
      </c>
      <c r="F71" s="7">
        <f t="shared" si="19"/>
        <v>75637.396826859491</v>
      </c>
      <c r="I71" s="6">
        <v>70</v>
      </c>
      <c r="J71" s="8">
        <f t="shared" si="20"/>
        <v>21357783.788277477</v>
      </c>
      <c r="K71" s="10">
        <f t="shared" si="21"/>
        <v>8.0000000000000002E-3</v>
      </c>
      <c r="L71" s="9">
        <f t="shared" si="22"/>
        <v>68265.234544703679</v>
      </c>
      <c r="M71" s="7">
        <f t="shared" si="23"/>
        <v>14238.522525518318</v>
      </c>
      <c r="N71" s="7">
        <f t="shared" si="24"/>
        <v>54026.712019185361</v>
      </c>
      <c r="P71" s="6">
        <v>70</v>
      </c>
      <c r="Q71" s="8">
        <f t="shared" si="25"/>
        <v>29900897.303588461</v>
      </c>
      <c r="R71" s="10">
        <f t="shared" si="26"/>
        <v>8.0000000000000002E-3</v>
      </c>
      <c r="S71" s="9">
        <f t="shared" si="27"/>
        <v>95571.328362585133</v>
      </c>
      <c r="T71" s="7">
        <f t="shared" si="28"/>
        <v>19933.931535725642</v>
      </c>
      <c r="U71" s="7">
        <f t="shared" si="29"/>
        <v>75637.396826859491</v>
      </c>
    </row>
    <row r="72" spans="1:21">
      <c r="A72" s="6">
        <v>71</v>
      </c>
      <c r="B72" s="8">
        <f t="shared" si="15"/>
        <v>29825259.906761602</v>
      </c>
      <c r="C72" s="10">
        <f t="shared" si="16"/>
        <v>8.0000000000000002E-3</v>
      </c>
      <c r="D72" s="9">
        <f t="shared" si="17"/>
        <v>95571.328362585133</v>
      </c>
      <c r="E72" s="7">
        <f t="shared" si="18"/>
        <v>19883.506604507736</v>
      </c>
      <c r="F72" s="7">
        <f t="shared" si="19"/>
        <v>75687.821758077393</v>
      </c>
      <c r="I72" s="6">
        <v>71</v>
      </c>
      <c r="J72" s="8">
        <f t="shared" si="20"/>
        <v>21303757.076258291</v>
      </c>
      <c r="K72" s="10">
        <f t="shared" si="21"/>
        <v>8.0000000000000002E-3</v>
      </c>
      <c r="L72" s="9">
        <f t="shared" si="22"/>
        <v>68265.234544703679</v>
      </c>
      <c r="M72" s="7">
        <f t="shared" si="23"/>
        <v>14202.504717505528</v>
      </c>
      <c r="N72" s="7">
        <f t="shared" si="24"/>
        <v>54062.729827198149</v>
      </c>
      <c r="P72" s="6">
        <v>71</v>
      </c>
      <c r="Q72" s="8">
        <f t="shared" si="25"/>
        <v>29825259.906761602</v>
      </c>
      <c r="R72" s="10">
        <f t="shared" si="26"/>
        <v>8.0000000000000002E-3</v>
      </c>
      <c r="S72" s="9">
        <f t="shared" si="27"/>
        <v>95571.328362585133</v>
      </c>
      <c r="T72" s="7">
        <f t="shared" si="28"/>
        <v>19883.506604507736</v>
      </c>
      <c r="U72" s="7">
        <f t="shared" si="29"/>
        <v>75687.821758077393</v>
      </c>
    </row>
    <row r="73" spans="1:21">
      <c r="A73" s="6">
        <v>72</v>
      </c>
      <c r="B73" s="8">
        <f t="shared" si="15"/>
        <v>29749572.085003525</v>
      </c>
      <c r="C73" s="10">
        <f t="shared" si="16"/>
        <v>8.0000000000000002E-3</v>
      </c>
      <c r="D73" s="9">
        <f t="shared" si="17"/>
        <v>95571.328362585133</v>
      </c>
      <c r="E73" s="7">
        <f t="shared" si="18"/>
        <v>19833.048056669017</v>
      </c>
      <c r="F73" s="7">
        <f t="shared" si="19"/>
        <v>75738.280305916123</v>
      </c>
      <c r="I73" s="6">
        <v>72</v>
      </c>
      <c r="J73" s="8">
        <f t="shared" si="20"/>
        <v>21249694.346431091</v>
      </c>
      <c r="K73" s="10">
        <f t="shared" si="21"/>
        <v>8.0000000000000002E-3</v>
      </c>
      <c r="L73" s="9">
        <f t="shared" si="22"/>
        <v>68265.234544703679</v>
      </c>
      <c r="M73" s="7">
        <f t="shared" si="23"/>
        <v>14166.46289762073</v>
      </c>
      <c r="N73" s="7">
        <f t="shared" si="24"/>
        <v>54098.771647082947</v>
      </c>
      <c r="P73" s="6">
        <v>72</v>
      </c>
      <c r="Q73" s="8">
        <f t="shared" si="25"/>
        <v>29749572.085003525</v>
      </c>
      <c r="R73" s="10">
        <f t="shared" si="26"/>
        <v>8.0000000000000002E-3</v>
      </c>
      <c r="S73" s="9">
        <f t="shared" si="27"/>
        <v>95571.328362585133</v>
      </c>
      <c r="T73" s="7">
        <f t="shared" si="28"/>
        <v>19833.048056669017</v>
      </c>
      <c r="U73" s="7">
        <f t="shared" si="29"/>
        <v>75738.280305916123</v>
      </c>
    </row>
    <row r="74" spans="1:21">
      <c r="A74" s="6">
        <v>73</v>
      </c>
      <c r="B74" s="8">
        <f t="shared" si="15"/>
        <v>29673833.80469761</v>
      </c>
      <c r="C74" s="10">
        <f t="shared" si="16"/>
        <v>8.0000000000000002E-3</v>
      </c>
      <c r="D74" s="9">
        <f t="shared" si="17"/>
        <v>95571.328362585133</v>
      </c>
      <c r="E74" s="7">
        <f t="shared" si="18"/>
        <v>19782.555869798405</v>
      </c>
      <c r="F74" s="7">
        <f t="shared" si="19"/>
        <v>75788.772492786724</v>
      </c>
      <c r="I74" s="6">
        <v>73</v>
      </c>
      <c r="J74" s="8">
        <f t="shared" si="20"/>
        <v>21195595.574784007</v>
      </c>
      <c r="K74" s="10">
        <f t="shared" si="21"/>
        <v>8.0000000000000002E-3</v>
      </c>
      <c r="L74" s="9">
        <f t="shared" si="22"/>
        <v>68265.234544703679</v>
      </c>
      <c r="M74" s="7">
        <f t="shared" si="23"/>
        <v>14130.397049856007</v>
      </c>
      <c r="N74" s="7">
        <f t="shared" si="24"/>
        <v>54134.83749484767</v>
      </c>
      <c r="P74" s="6">
        <v>73</v>
      </c>
      <c r="Q74" s="8">
        <f t="shared" si="25"/>
        <v>29673833.80469761</v>
      </c>
      <c r="R74" s="10">
        <f t="shared" si="26"/>
        <v>8.0000000000000002E-3</v>
      </c>
      <c r="S74" s="9">
        <f t="shared" si="27"/>
        <v>95571.328362585133</v>
      </c>
      <c r="T74" s="7">
        <f t="shared" si="28"/>
        <v>19782.555869798405</v>
      </c>
      <c r="U74" s="7">
        <f t="shared" si="29"/>
        <v>75788.772492786724</v>
      </c>
    </row>
    <row r="75" spans="1:21">
      <c r="A75" s="6">
        <v>74</v>
      </c>
      <c r="B75" s="8">
        <f t="shared" si="15"/>
        <v>29598045.032204825</v>
      </c>
      <c r="C75" s="10">
        <f t="shared" si="16"/>
        <v>8.0000000000000002E-3</v>
      </c>
      <c r="D75" s="9">
        <f t="shared" si="17"/>
        <v>95571.328362585133</v>
      </c>
      <c r="E75" s="7">
        <f t="shared" si="18"/>
        <v>19732.030021469884</v>
      </c>
      <c r="F75" s="7">
        <f t="shared" si="19"/>
        <v>75839.298341115253</v>
      </c>
      <c r="I75" s="6">
        <v>74</v>
      </c>
      <c r="J75" s="8">
        <f t="shared" si="20"/>
        <v>21141460.73728916</v>
      </c>
      <c r="K75" s="10">
        <f t="shared" si="21"/>
        <v>8.0000000000000002E-3</v>
      </c>
      <c r="L75" s="9">
        <f t="shared" si="22"/>
        <v>68265.234544703679</v>
      </c>
      <c r="M75" s="7">
        <f t="shared" si="23"/>
        <v>14094.307158192774</v>
      </c>
      <c r="N75" s="7">
        <f t="shared" si="24"/>
        <v>54170.927386510906</v>
      </c>
      <c r="P75" s="6">
        <v>74</v>
      </c>
      <c r="Q75" s="8">
        <f t="shared" si="25"/>
        <v>29598045.032204825</v>
      </c>
      <c r="R75" s="10">
        <f t="shared" si="26"/>
        <v>8.0000000000000002E-3</v>
      </c>
      <c r="S75" s="9">
        <f t="shared" si="27"/>
        <v>95571.328362585133</v>
      </c>
      <c r="T75" s="7">
        <f t="shared" si="28"/>
        <v>19732.030021469884</v>
      </c>
      <c r="U75" s="7">
        <f t="shared" si="29"/>
        <v>75839.298341115253</v>
      </c>
    </row>
    <row r="76" spans="1:21">
      <c r="A76" s="6">
        <v>75</v>
      </c>
      <c r="B76" s="8">
        <f t="shared" si="15"/>
        <v>29522205.733863711</v>
      </c>
      <c r="C76" s="10">
        <f t="shared" si="16"/>
        <v>8.0000000000000002E-3</v>
      </c>
      <c r="D76" s="9">
        <f t="shared" si="17"/>
        <v>95571.328362585133</v>
      </c>
      <c r="E76" s="7">
        <f t="shared" si="18"/>
        <v>19681.470489242474</v>
      </c>
      <c r="F76" s="7">
        <f t="shared" si="19"/>
        <v>75889.857873342655</v>
      </c>
      <c r="I76" s="6">
        <v>75</v>
      </c>
      <c r="J76" s="8">
        <f t="shared" si="20"/>
        <v>21087289.809902649</v>
      </c>
      <c r="K76" s="10">
        <f t="shared" si="21"/>
        <v>8.0000000000000002E-3</v>
      </c>
      <c r="L76" s="9">
        <f t="shared" si="22"/>
        <v>68265.234544703679</v>
      </c>
      <c r="M76" s="7">
        <f t="shared" si="23"/>
        <v>14058.193206601767</v>
      </c>
      <c r="N76" s="7">
        <f t="shared" si="24"/>
        <v>54207.04133810191</v>
      </c>
      <c r="P76" s="6">
        <v>75</v>
      </c>
      <c r="Q76" s="8">
        <f t="shared" si="25"/>
        <v>29522205.733863711</v>
      </c>
      <c r="R76" s="10">
        <f t="shared" si="26"/>
        <v>8.0000000000000002E-3</v>
      </c>
      <c r="S76" s="9">
        <f t="shared" si="27"/>
        <v>95571.328362585133</v>
      </c>
      <c r="T76" s="7">
        <f t="shared" si="28"/>
        <v>19681.470489242474</v>
      </c>
      <c r="U76" s="7">
        <f t="shared" si="29"/>
        <v>75889.857873342655</v>
      </c>
    </row>
    <row r="77" spans="1:21">
      <c r="A77" s="6">
        <v>76</v>
      </c>
      <c r="B77" s="8">
        <f t="shared" si="15"/>
        <v>29446315.875990368</v>
      </c>
      <c r="C77" s="10">
        <f t="shared" si="16"/>
        <v>8.0000000000000002E-3</v>
      </c>
      <c r="D77" s="9">
        <f t="shared" si="17"/>
        <v>95571.328362585133</v>
      </c>
      <c r="E77" s="7">
        <f t="shared" si="18"/>
        <v>19630.877250660247</v>
      </c>
      <c r="F77" s="7">
        <f t="shared" si="19"/>
        <v>75940.451111924893</v>
      </c>
      <c r="I77" s="6">
        <v>76</v>
      </c>
      <c r="J77" s="8">
        <f t="shared" si="20"/>
        <v>21033082.768564548</v>
      </c>
      <c r="K77" s="10">
        <f t="shared" si="21"/>
        <v>8.0000000000000002E-3</v>
      </c>
      <c r="L77" s="9">
        <f t="shared" si="22"/>
        <v>68265.234544703679</v>
      </c>
      <c r="M77" s="7">
        <f t="shared" si="23"/>
        <v>14022.055179043033</v>
      </c>
      <c r="N77" s="7">
        <f t="shared" si="24"/>
        <v>54243.179365660646</v>
      </c>
      <c r="P77" s="6">
        <v>76</v>
      </c>
      <c r="Q77" s="8">
        <f t="shared" si="25"/>
        <v>29446315.875990368</v>
      </c>
      <c r="R77" s="10">
        <f t="shared" si="26"/>
        <v>8.0000000000000002E-3</v>
      </c>
      <c r="S77" s="9">
        <f t="shared" si="27"/>
        <v>95571.328362585133</v>
      </c>
      <c r="T77" s="7">
        <f t="shared" si="28"/>
        <v>19630.877250660247</v>
      </c>
      <c r="U77" s="7">
        <f t="shared" si="29"/>
        <v>75940.451111924893</v>
      </c>
    </row>
    <row r="78" spans="1:21">
      <c r="A78" s="6">
        <v>77</v>
      </c>
      <c r="B78" s="8">
        <f t="shared" si="15"/>
        <v>29370375.424878445</v>
      </c>
      <c r="C78" s="10">
        <f t="shared" si="16"/>
        <v>8.0000000000000002E-3</v>
      </c>
      <c r="D78" s="9">
        <f t="shared" si="17"/>
        <v>95571.328362585133</v>
      </c>
      <c r="E78" s="7">
        <f t="shared" si="18"/>
        <v>19580.250283252299</v>
      </c>
      <c r="F78" s="7">
        <f t="shared" si="19"/>
        <v>75991.07807933283</v>
      </c>
      <c r="I78" s="6">
        <v>77</v>
      </c>
      <c r="J78" s="8">
        <f t="shared" si="20"/>
        <v>20978839.589198887</v>
      </c>
      <c r="K78" s="10">
        <f t="shared" si="21"/>
        <v>8.0000000000000002E-3</v>
      </c>
      <c r="L78" s="9">
        <f t="shared" si="22"/>
        <v>68265.234544703679</v>
      </c>
      <c r="M78" s="7">
        <f t="shared" si="23"/>
        <v>13985.893059465925</v>
      </c>
      <c r="N78" s="7">
        <f t="shared" si="24"/>
        <v>54279.341485237754</v>
      </c>
      <c r="P78" s="6">
        <v>77</v>
      </c>
      <c r="Q78" s="8">
        <f t="shared" si="25"/>
        <v>29370375.424878445</v>
      </c>
      <c r="R78" s="10">
        <f t="shared" si="26"/>
        <v>8.0000000000000002E-3</v>
      </c>
      <c r="S78" s="9">
        <f t="shared" si="27"/>
        <v>95571.328362585133</v>
      </c>
      <c r="T78" s="7">
        <f t="shared" si="28"/>
        <v>19580.250283252299</v>
      </c>
      <c r="U78" s="7">
        <f t="shared" si="29"/>
        <v>75991.07807933283</v>
      </c>
    </row>
    <row r="79" spans="1:21">
      <c r="A79" s="6">
        <v>78</v>
      </c>
      <c r="B79" s="8">
        <f t="shared" si="15"/>
        <v>29294384.346799113</v>
      </c>
      <c r="C79" s="10">
        <f t="shared" si="16"/>
        <v>8.0000000000000002E-3</v>
      </c>
      <c r="D79" s="9">
        <f t="shared" si="17"/>
        <v>95571.328362585133</v>
      </c>
      <c r="E79" s="7">
        <f t="shared" si="18"/>
        <v>19529.589564532744</v>
      </c>
      <c r="F79" s="7">
        <f t="shared" si="19"/>
        <v>76041.738798052393</v>
      </c>
      <c r="I79" s="6">
        <v>78</v>
      </c>
      <c r="J79" s="8">
        <f t="shared" si="20"/>
        <v>20924560.247713648</v>
      </c>
      <c r="K79" s="10">
        <f t="shared" si="21"/>
        <v>8.0000000000000002E-3</v>
      </c>
      <c r="L79" s="9">
        <f t="shared" si="22"/>
        <v>68265.234544703679</v>
      </c>
      <c r="M79" s="7">
        <f t="shared" si="23"/>
        <v>13949.706831809099</v>
      </c>
      <c r="N79" s="7">
        <f t="shared" si="24"/>
        <v>54315.527712894582</v>
      </c>
      <c r="P79" s="6">
        <v>78</v>
      </c>
      <c r="Q79" s="8">
        <f t="shared" si="25"/>
        <v>29294384.346799113</v>
      </c>
      <c r="R79" s="10">
        <f t="shared" si="26"/>
        <v>8.0000000000000002E-3</v>
      </c>
      <c r="S79" s="9">
        <f t="shared" si="27"/>
        <v>95571.328362585133</v>
      </c>
      <c r="T79" s="7">
        <f t="shared" si="28"/>
        <v>19529.589564532744</v>
      </c>
      <c r="U79" s="7">
        <f t="shared" si="29"/>
        <v>76041.738798052393</v>
      </c>
    </row>
    <row r="80" spans="1:21">
      <c r="A80" s="6">
        <v>79</v>
      </c>
      <c r="B80" s="8">
        <f t="shared" si="15"/>
        <v>29218342.608001061</v>
      </c>
      <c r="C80" s="10">
        <f t="shared" si="16"/>
        <v>8.0000000000000002E-3</v>
      </c>
      <c r="D80" s="9">
        <f t="shared" si="17"/>
        <v>95571.328362585133</v>
      </c>
      <c r="E80" s="7">
        <f t="shared" si="18"/>
        <v>19478.895072000709</v>
      </c>
      <c r="F80" s="7">
        <f t="shared" si="19"/>
        <v>76092.43329058442</v>
      </c>
      <c r="I80" s="6">
        <v>79</v>
      </c>
      <c r="J80" s="8">
        <f t="shared" si="20"/>
        <v>20870244.720000755</v>
      </c>
      <c r="K80" s="10">
        <f t="shared" si="21"/>
        <v>8.0000000000000002E-3</v>
      </c>
      <c r="L80" s="9">
        <f t="shared" si="22"/>
        <v>68265.234544703679</v>
      </c>
      <c r="M80" s="7">
        <f t="shared" si="23"/>
        <v>13913.496480000504</v>
      </c>
      <c r="N80" s="7">
        <f t="shared" si="24"/>
        <v>54351.738064703175</v>
      </c>
      <c r="P80" s="6">
        <v>79</v>
      </c>
      <c r="Q80" s="8">
        <f t="shared" si="25"/>
        <v>29218342.608001061</v>
      </c>
      <c r="R80" s="10">
        <f t="shared" si="26"/>
        <v>8.0000000000000002E-3</v>
      </c>
      <c r="S80" s="9">
        <f t="shared" si="27"/>
        <v>95571.328362585133</v>
      </c>
      <c r="T80" s="7">
        <f t="shared" si="28"/>
        <v>19478.895072000709</v>
      </c>
      <c r="U80" s="7">
        <f t="shared" si="29"/>
        <v>76092.43329058442</v>
      </c>
    </row>
    <row r="81" spans="1:21">
      <c r="A81" s="6">
        <v>80</v>
      </c>
      <c r="B81" s="8">
        <f t="shared" si="15"/>
        <v>29142250.174710475</v>
      </c>
      <c r="C81" s="10">
        <f t="shared" si="16"/>
        <v>8.0000000000000002E-3</v>
      </c>
      <c r="D81" s="9">
        <f t="shared" si="17"/>
        <v>95571.328362585133</v>
      </c>
      <c r="E81" s="7">
        <f t="shared" si="18"/>
        <v>19428.166783140317</v>
      </c>
      <c r="F81" s="7">
        <f t="shared" si="19"/>
        <v>76143.161579444815</v>
      </c>
      <c r="I81" s="6">
        <v>80</v>
      </c>
      <c r="J81" s="8">
        <f t="shared" si="20"/>
        <v>20815892.981936052</v>
      </c>
      <c r="K81" s="10">
        <f t="shared" si="21"/>
        <v>8.0000000000000002E-3</v>
      </c>
      <c r="L81" s="9">
        <f t="shared" si="22"/>
        <v>68265.234544703679</v>
      </c>
      <c r="M81" s="7">
        <f t="shared" si="23"/>
        <v>13877.261987957369</v>
      </c>
      <c r="N81" s="7">
        <f t="shared" si="24"/>
        <v>54387.97255674631</v>
      </c>
      <c r="P81" s="6">
        <v>80</v>
      </c>
      <c r="Q81" s="8">
        <f t="shared" si="25"/>
        <v>29142250.174710475</v>
      </c>
      <c r="R81" s="10">
        <f t="shared" si="26"/>
        <v>8.0000000000000002E-3</v>
      </c>
      <c r="S81" s="9">
        <f t="shared" si="27"/>
        <v>95571.328362585133</v>
      </c>
      <c r="T81" s="7">
        <f t="shared" si="28"/>
        <v>19428.166783140317</v>
      </c>
      <c r="U81" s="7">
        <f t="shared" si="29"/>
        <v>76143.161579444815</v>
      </c>
    </row>
    <row r="82" spans="1:21">
      <c r="A82" s="6">
        <v>81</v>
      </c>
      <c r="B82" s="8">
        <f t="shared" si="15"/>
        <v>29066107.01313103</v>
      </c>
      <c r="C82" s="10">
        <f t="shared" si="16"/>
        <v>8.0000000000000002E-3</v>
      </c>
      <c r="D82" s="9">
        <f t="shared" si="17"/>
        <v>95571.328362585133</v>
      </c>
      <c r="E82" s="7">
        <f t="shared" si="18"/>
        <v>19377.404675420687</v>
      </c>
      <c r="F82" s="7">
        <f t="shared" si="19"/>
        <v>76193.923687164439</v>
      </c>
      <c r="I82" s="6">
        <v>81</v>
      </c>
      <c r="J82" s="8">
        <f t="shared" si="20"/>
        <v>20761505.009379305</v>
      </c>
      <c r="K82" s="10">
        <f t="shared" si="21"/>
        <v>8.0000000000000002E-3</v>
      </c>
      <c r="L82" s="9">
        <f t="shared" si="22"/>
        <v>68265.234544703679</v>
      </c>
      <c r="M82" s="7">
        <f t="shared" si="23"/>
        <v>13841.003339586205</v>
      </c>
      <c r="N82" s="7">
        <f t="shared" si="24"/>
        <v>54424.231205117474</v>
      </c>
      <c r="P82" s="6">
        <v>81</v>
      </c>
      <c r="Q82" s="8">
        <f t="shared" si="25"/>
        <v>29066107.01313103</v>
      </c>
      <c r="R82" s="10">
        <f t="shared" si="26"/>
        <v>8.0000000000000002E-3</v>
      </c>
      <c r="S82" s="9">
        <f t="shared" si="27"/>
        <v>95571.328362585133</v>
      </c>
      <c r="T82" s="7">
        <f t="shared" si="28"/>
        <v>19377.404675420687</v>
      </c>
      <c r="U82" s="7">
        <f t="shared" si="29"/>
        <v>76193.923687164439</v>
      </c>
    </row>
    <row r="83" spans="1:21">
      <c r="A83" s="6">
        <v>82</v>
      </c>
      <c r="B83" s="8">
        <f t="shared" si="15"/>
        <v>28989913.089443866</v>
      </c>
      <c r="C83" s="10">
        <f t="shared" si="16"/>
        <v>8.0000000000000002E-3</v>
      </c>
      <c r="D83" s="9">
        <f t="shared" si="17"/>
        <v>95571.328362585133</v>
      </c>
      <c r="E83" s="7">
        <f t="shared" si="18"/>
        <v>19326.608726295912</v>
      </c>
      <c r="F83" s="7">
        <f t="shared" si="19"/>
        <v>76244.719636289228</v>
      </c>
      <c r="I83" s="6">
        <v>82</v>
      </c>
      <c r="J83" s="8">
        <f t="shared" si="20"/>
        <v>20707080.778174188</v>
      </c>
      <c r="K83" s="10">
        <f t="shared" si="21"/>
        <v>8.0000000000000002E-3</v>
      </c>
      <c r="L83" s="9">
        <f t="shared" si="22"/>
        <v>68265.234544703679</v>
      </c>
      <c r="M83" s="7">
        <f t="shared" si="23"/>
        <v>13804.720518782793</v>
      </c>
      <c r="N83" s="7">
        <f t="shared" si="24"/>
        <v>54460.514025920886</v>
      </c>
      <c r="P83" s="6">
        <v>82</v>
      </c>
      <c r="Q83" s="8">
        <f t="shared" si="25"/>
        <v>28989913.089443866</v>
      </c>
      <c r="R83" s="10">
        <f t="shared" si="26"/>
        <v>8.0000000000000002E-3</v>
      </c>
      <c r="S83" s="9">
        <f t="shared" si="27"/>
        <v>95571.328362585133</v>
      </c>
      <c r="T83" s="7">
        <f t="shared" si="28"/>
        <v>19326.608726295912</v>
      </c>
      <c r="U83" s="7">
        <f t="shared" si="29"/>
        <v>76244.719636289228</v>
      </c>
    </row>
    <row r="84" spans="1:21">
      <c r="A84" s="6">
        <v>83</v>
      </c>
      <c r="B84" s="8">
        <f t="shared" si="15"/>
        <v>28913668.369807579</v>
      </c>
      <c r="C84" s="10">
        <f t="shared" si="16"/>
        <v>8.0000000000000002E-3</v>
      </c>
      <c r="D84" s="9">
        <f t="shared" si="17"/>
        <v>95571.328362585133</v>
      </c>
      <c r="E84" s="7">
        <f t="shared" si="18"/>
        <v>19275.778913205053</v>
      </c>
      <c r="F84" s="7">
        <f t="shared" si="19"/>
        <v>76295.54944938008</v>
      </c>
      <c r="I84" s="6">
        <v>83</v>
      </c>
      <c r="J84" s="8">
        <f t="shared" si="20"/>
        <v>20652620.264148269</v>
      </c>
      <c r="K84" s="10">
        <f t="shared" si="21"/>
        <v>8.0000000000000002E-3</v>
      </c>
      <c r="L84" s="9">
        <f t="shared" si="22"/>
        <v>68265.234544703679</v>
      </c>
      <c r="M84" s="7">
        <f t="shared" si="23"/>
        <v>13768.413509432181</v>
      </c>
      <c r="N84" s="7">
        <f t="shared" si="24"/>
        <v>54496.821035271496</v>
      </c>
      <c r="P84" s="6">
        <v>83</v>
      </c>
      <c r="Q84" s="8">
        <f t="shared" si="25"/>
        <v>28913668.369807579</v>
      </c>
      <c r="R84" s="10">
        <f t="shared" si="26"/>
        <v>8.0000000000000002E-3</v>
      </c>
      <c r="S84" s="9">
        <f t="shared" si="27"/>
        <v>95571.328362585133</v>
      </c>
      <c r="T84" s="7">
        <f t="shared" si="28"/>
        <v>19275.778913205053</v>
      </c>
      <c r="U84" s="7">
        <f t="shared" si="29"/>
        <v>76295.54944938008</v>
      </c>
    </row>
    <row r="85" spans="1:21">
      <c r="A85" s="6">
        <v>84</v>
      </c>
      <c r="B85" s="8">
        <f t="shared" si="15"/>
        <v>28837372.820358198</v>
      </c>
      <c r="C85" s="10">
        <f t="shared" si="16"/>
        <v>8.0000000000000002E-3</v>
      </c>
      <c r="D85" s="9">
        <f t="shared" si="17"/>
        <v>95571.328362585133</v>
      </c>
      <c r="E85" s="7">
        <f t="shared" si="18"/>
        <v>19224.915213572134</v>
      </c>
      <c r="F85" s="7">
        <f t="shared" si="19"/>
        <v>76346.413149012995</v>
      </c>
      <c r="I85" s="6">
        <v>84</v>
      </c>
      <c r="J85" s="8">
        <f t="shared" si="20"/>
        <v>20598123.443112999</v>
      </c>
      <c r="K85" s="10">
        <f t="shared" si="21"/>
        <v>8.0000000000000002E-3</v>
      </c>
      <c r="L85" s="9">
        <f t="shared" si="22"/>
        <v>68265.234544703679</v>
      </c>
      <c r="M85" s="7">
        <f t="shared" si="23"/>
        <v>13732.082295408667</v>
      </c>
      <c r="N85" s="7">
        <f t="shared" si="24"/>
        <v>54533.15224929501</v>
      </c>
      <c r="P85" s="6">
        <v>84</v>
      </c>
      <c r="Q85" s="8">
        <f t="shared" si="25"/>
        <v>28837372.820358198</v>
      </c>
      <c r="R85" s="10">
        <f t="shared" si="26"/>
        <v>8.0000000000000002E-3</v>
      </c>
      <c r="S85" s="9">
        <f t="shared" si="27"/>
        <v>95571.328362585133</v>
      </c>
      <c r="T85" s="7">
        <f t="shared" si="28"/>
        <v>19224.915213572134</v>
      </c>
      <c r="U85" s="7">
        <f t="shared" si="29"/>
        <v>76346.413149012995</v>
      </c>
    </row>
    <row r="86" spans="1:21">
      <c r="A86" s="6">
        <v>85</v>
      </c>
      <c r="B86" s="8">
        <f t="shared" si="15"/>
        <v>28761026.407209184</v>
      </c>
      <c r="C86" s="10">
        <f t="shared" si="16"/>
        <v>8.0000000000000002E-3</v>
      </c>
      <c r="D86" s="9">
        <f t="shared" si="17"/>
        <v>95571.328362585133</v>
      </c>
      <c r="E86" s="7">
        <f t="shared" si="18"/>
        <v>19174.017604806122</v>
      </c>
      <c r="F86" s="7">
        <f t="shared" si="19"/>
        <v>76397.310757779007</v>
      </c>
      <c r="I86" s="6">
        <v>85</v>
      </c>
      <c r="J86" s="8">
        <f t="shared" si="20"/>
        <v>20543590.290863704</v>
      </c>
      <c r="K86" s="10">
        <f t="shared" si="21"/>
        <v>8.0000000000000002E-3</v>
      </c>
      <c r="L86" s="9">
        <f t="shared" si="22"/>
        <v>68265.234544703679</v>
      </c>
      <c r="M86" s="7">
        <f t="shared" si="23"/>
        <v>13695.726860575802</v>
      </c>
      <c r="N86" s="7">
        <f t="shared" si="24"/>
        <v>54569.507684127879</v>
      </c>
      <c r="P86" s="6">
        <v>85</v>
      </c>
      <c r="Q86" s="8">
        <f t="shared" si="25"/>
        <v>28761026.407209184</v>
      </c>
      <c r="R86" s="10">
        <f t="shared" si="26"/>
        <v>8.0000000000000002E-3</v>
      </c>
      <c r="S86" s="9">
        <f t="shared" si="27"/>
        <v>95571.328362585133</v>
      </c>
      <c r="T86" s="7">
        <f t="shared" si="28"/>
        <v>19174.017604806122</v>
      </c>
      <c r="U86" s="7">
        <f t="shared" si="29"/>
        <v>76397.310757779007</v>
      </c>
    </row>
    <row r="87" spans="1:21">
      <c r="A87" s="6">
        <v>86</v>
      </c>
      <c r="B87" s="8">
        <f t="shared" si="15"/>
        <v>28684629.096451405</v>
      </c>
      <c r="C87" s="10">
        <f t="shared" si="16"/>
        <v>8.0000000000000002E-3</v>
      </c>
      <c r="D87" s="9">
        <f t="shared" si="17"/>
        <v>95571.328362585133</v>
      </c>
      <c r="E87" s="7">
        <f t="shared" si="18"/>
        <v>19123.086064300936</v>
      </c>
      <c r="F87" s="7">
        <f t="shared" si="19"/>
        <v>76448.242298284196</v>
      </c>
      <c r="I87" s="6">
        <v>86</v>
      </c>
      <c r="J87" s="8">
        <f t="shared" si="20"/>
        <v>20489020.783179577</v>
      </c>
      <c r="K87" s="10">
        <f t="shared" si="21"/>
        <v>8.0000000000000002E-3</v>
      </c>
      <c r="L87" s="9">
        <f t="shared" si="22"/>
        <v>68265.234544703679</v>
      </c>
      <c r="M87" s="7">
        <f t="shared" si="23"/>
        <v>13659.347188786385</v>
      </c>
      <c r="N87" s="7">
        <f t="shared" si="24"/>
        <v>54605.887355917293</v>
      </c>
      <c r="P87" s="6">
        <v>86</v>
      </c>
      <c r="Q87" s="8">
        <f t="shared" si="25"/>
        <v>28684629.096451405</v>
      </c>
      <c r="R87" s="10">
        <f t="shared" si="26"/>
        <v>8.0000000000000002E-3</v>
      </c>
      <c r="S87" s="9">
        <f t="shared" si="27"/>
        <v>95571.328362585133</v>
      </c>
      <c r="T87" s="7">
        <f t="shared" si="28"/>
        <v>19123.086064300936</v>
      </c>
      <c r="U87" s="7">
        <f t="shared" si="29"/>
        <v>76448.242298284196</v>
      </c>
    </row>
    <row r="88" spans="1:21">
      <c r="A88" s="6">
        <v>87</v>
      </c>
      <c r="B88" s="8">
        <f t="shared" si="15"/>
        <v>28608180.854153123</v>
      </c>
      <c r="C88" s="10">
        <f t="shared" si="16"/>
        <v>8.0000000000000002E-3</v>
      </c>
      <c r="D88" s="9">
        <f t="shared" si="17"/>
        <v>95571.328362585133</v>
      </c>
      <c r="E88" s="7">
        <f t="shared" si="18"/>
        <v>19072.120569435418</v>
      </c>
      <c r="F88" s="7">
        <f t="shared" si="19"/>
        <v>76499.207793149719</v>
      </c>
      <c r="I88" s="6">
        <v>87</v>
      </c>
      <c r="J88" s="8">
        <f t="shared" si="20"/>
        <v>20434414.895823661</v>
      </c>
      <c r="K88" s="10">
        <f t="shared" si="21"/>
        <v>8.0000000000000002E-3</v>
      </c>
      <c r="L88" s="9">
        <f t="shared" si="22"/>
        <v>68265.234544703679</v>
      </c>
      <c r="M88" s="7">
        <f t="shared" si="23"/>
        <v>13622.943263882442</v>
      </c>
      <c r="N88" s="7">
        <f t="shared" si="24"/>
        <v>54642.291280821235</v>
      </c>
      <c r="P88" s="6">
        <v>87</v>
      </c>
      <c r="Q88" s="8">
        <f t="shared" si="25"/>
        <v>28608180.854153123</v>
      </c>
      <c r="R88" s="10">
        <f t="shared" si="26"/>
        <v>8.0000000000000002E-3</v>
      </c>
      <c r="S88" s="9">
        <f t="shared" si="27"/>
        <v>95571.328362585133</v>
      </c>
      <c r="T88" s="7">
        <f t="shared" si="28"/>
        <v>19072.120569435418</v>
      </c>
      <c r="U88" s="7">
        <f t="shared" si="29"/>
        <v>76499.207793149719</v>
      </c>
    </row>
    <row r="89" spans="1:21">
      <c r="A89" s="6">
        <v>88</v>
      </c>
      <c r="B89" s="8">
        <f t="shared" si="15"/>
        <v>28531681.646359973</v>
      </c>
      <c r="C89" s="10">
        <f t="shared" si="16"/>
        <v>8.0000000000000002E-3</v>
      </c>
      <c r="D89" s="9">
        <f t="shared" si="17"/>
        <v>95571.328362585133</v>
      </c>
      <c r="E89" s="7">
        <f t="shared" si="18"/>
        <v>19021.121097573316</v>
      </c>
      <c r="F89" s="7">
        <f t="shared" si="19"/>
        <v>76550.207265011821</v>
      </c>
      <c r="I89" s="6">
        <v>88</v>
      </c>
      <c r="J89" s="8">
        <f t="shared" si="20"/>
        <v>20379772.60454284</v>
      </c>
      <c r="K89" s="10">
        <f t="shared" si="21"/>
        <v>8.0000000000000002E-3</v>
      </c>
      <c r="L89" s="9">
        <f t="shared" si="22"/>
        <v>68265.234544703679</v>
      </c>
      <c r="M89" s="7">
        <f t="shared" si="23"/>
        <v>13586.515069695226</v>
      </c>
      <c r="N89" s="7">
        <f t="shared" si="24"/>
        <v>54678.719475008453</v>
      </c>
      <c r="P89" s="6">
        <v>88</v>
      </c>
      <c r="Q89" s="8">
        <f t="shared" si="25"/>
        <v>28531681.646359973</v>
      </c>
      <c r="R89" s="10">
        <f t="shared" si="26"/>
        <v>8.0000000000000002E-3</v>
      </c>
      <c r="S89" s="9">
        <f t="shared" si="27"/>
        <v>95571.328362585133</v>
      </c>
      <c r="T89" s="7">
        <f t="shared" si="28"/>
        <v>19021.121097573316</v>
      </c>
      <c r="U89" s="7">
        <f t="shared" si="29"/>
        <v>76550.207265011821</v>
      </c>
    </row>
    <row r="90" spans="1:21">
      <c r="A90" s="6">
        <v>89</v>
      </c>
      <c r="B90" s="8">
        <f t="shared" si="15"/>
        <v>28455131.439094961</v>
      </c>
      <c r="C90" s="10">
        <f t="shared" si="16"/>
        <v>8.0000000000000002E-3</v>
      </c>
      <c r="D90" s="9">
        <f t="shared" si="17"/>
        <v>95571.328362585133</v>
      </c>
      <c r="E90" s="7">
        <f t="shared" si="18"/>
        <v>18970.087626063309</v>
      </c>
      <c r="F90" s="7">
        <f t="shared" si="19"/>
        <v>76601.240736521824</v>
      </c>
      <c r="I90" s="6">
        <v>89</v>
      </c>
      <c r="J90" s="8">
        <f t="shared" si="20"/>
        <v>20325093.885067832</v>
      </c>
      <c r="K90" s="10">
        <f t="shared" si="21"/>
        <v>8.0000000000000002E-3</v>
      </c>
      <c r="L90" s="9">
        <f t="shared" si="22"/>
        <v>68265.234544703679</v>
      </c>
      <c r="M90" s="7">
        <f t="shared" si="23"/>
        <v>13550.062590045221</v>
      </c>
      <c r="N90" s="7">
        <f t="shared" si="24"/>
        <v>54715.171954658457</v>
      </c>
      <c r="P90" s="6">
        <v>89</v>
      </c>
      <c r="Q90" s="8">
        <f t="shared" si="25"/>
        <v>28455131.439094961</v>
      </c>
      <c r="R90" s="10">
        <f t="shared" si="26"/>
        <v>8.0000000000000002E-3</v>
      </c>
      <c r="S90" s="9">
        <f t="shared" si="27"/>
        <v>95571.328362585133</v>
      </c>
      <c r="T90" s="7">
        <f t="shared" si="28"/>
        <v>18970.087626063309</v>
      </c>
      <c r="U90" s="7">
        <f t="shared" si="29"/>
        <v>76601.240736521824</v>
      </c>
    </row>
    <row r="91" spans="1:21">
      <c r="A91" s="6">
        <v>90</v>
      </c>
      <c r="B91" s="8">
        <f t="shared" si="15"/>
        <v>28378530.198358439</v>
      </c>
      <c r="C91" s="10">
        <f t="shared" si="16"/>
        <v>8.0000000000000002E-3</v>
      </c>
      <c r="D91" s="9">
        <f t="shared" si="17"/>
        <v>95571.328362585133</v>
      </c>
      <c r="E91" s="7">
        <f t="shared" si="18"/>
        <v>18919.020132238958</v>
      </c>
      <c r="F91" s="7">
        <f t="shared" si="19"/>
        <v>76652.308230346171</v>
      </c>
      <c r="I91" s="6">
        <v>90</v>
      </c>
      <c r="J91" s="8">
        <f t="shared" si="20"/>
        <v>20270378.713113174</v>
      </c>
      <c r="K91" s="10">
        <f t="shared" si="21"/>
        <v>8.0000000000000002E-3</v>
      </c>
      <c r="L91" s="9">
        <f t="shared" si="22"/>
        <v>68265.234544703679</v>
      </c>
      <c r="M91" s="7">
        <f t="shared" si="23"/>
        <v>13513.585808742117</v>
      </c>
      <c r="N91" s="7">
        <f t="shared" si="24"/>
        <v>54751.648735961564</v>
      </c>
      <c r="P91" s="6">
        <v>90</v>
      </c>
      <c r="Q91" s="8">
        <f t="shared" si="25"/>
        <v>28378530.198358439</v>
      </c>
      <c r="R91" s="10">
        <f t="shared" si="26"/>
        <v>8.0000000000000002E-3</v>
      </c>
      <c r="S91" s="9">
        <f t="shared" si="27"/>
        <v>95571.328362585133</v>
      </c>
      <c r="T91" s="7">
        <f t="shared" si="28"/>
        <v>18919.020132238958</v>
      </c>
      <c r="U91" s="7">
        <f t="shared" si="29"/>
        <v>76652.308230346171</v>
      </c>
    </row>
    <row r="92" spans="1:21">
      <c r="A92" s="6">
        <v>91</v>
      </c>
      <c r="B92" s="8">
        <f t="shared" si="15"/>
        <v>28301877.890128091</v>
      </c>
      <c r="C92" s="10">
        <f t="shared" si="16"/>
        <v>8.0000000000000002E-3</v>
      </c>
      <c r="D92" s="9">
        <f t="shared" si="17"/>
        <v>95571.328362585133</v>
      </c>
      <c r="E92" s="7">
        <f t="shared" si="18"/>
        <v>18867.91859341873</v>
      </c>
      <c r="F92" s="7">
        <f t="shared" si="19"/>
        <v>76703.409769166406</v>
      </c>
      <c r="I92" s="6">
        <v>91</v>
      </c>
      <c r="J92" s="8">
        <f t="shared" si="20"/>
        <v>20215627.064377211</v>
      </c>
      <c r="K92" s="10">
        <f t="shared" si="21"/>
        <v>8.0000000000000002E-3</v>
      </c>
      <c r="L92" s="9">
        <f t="shared" si="22"/>
        <v>68265.234544703679</v>
      </c>
      <c r="M92" s="7">
        <f t="shared" si="23"/>
        <v>13477.084709584808</v>
      </c>
      <c r="N92" s="7">
        <f t="shared" si="24"/>
        <v>54788.149835118871</v>
      </c>
      <c r="P92" s="6">
        <v>91</v>
      </c>
      <c r="Q92" s="8">
        <f t="shared" si="25"/>
        <v>28301877.890128091</v>
      </c>
      <c r="R92" s="10">
        <f t="shared" si="26"/>
        <v>8.0000000000000002E-3</v>
      </c>
      <c r="S92" s="9">
        <f t="shared" si="27"/>
        <v>95571.328362585133</v>
      </c>
      <c r="T92" s="7">
        <f t="shared" si="28"/>
        <v>18867.91859341873</v>
      </c>
      <c r="U92" s="7">
        <f t="shared" si="29"/>
        <v>76703.409769166406</v>
      </c>
    </row>
    <row r="93" spans="1:21">
      <c r="A93" s="6">
        <v>92</v>
      </c>
      <c r="B93" s="8">
        <f t="shared" si="15"/>
        <v>28225174.480358925</v>
      </c>
      <c r="C93" s="10">
        <f t="shared" si="16"/>
        <v>8.0000000000000002E-3</v>
      </c>
      <c r="D93" s="9">
        <f t="shared" si="17"/>
        <v>95571.328362585133</v>
      </c>
      <c r="E93" s="7">
        <f t="shared" si="18"/>
        <v>18816.78298690595</v>
      </c>
      <c r="F93" s="7">
        <f t="shared" si="19"/>
        <v>76754.545375679183</v>
      </c>
      <c r="I93" s="6">
        <v>92</v>
      </c>
      <c r="J93" s="8">
        <f t="shared" si="20"/>
        <v>20160838.914542094</v>
      </c>
      <c r="K93" s="10">
        <f t="shared" si="21"/>
        <v>8.0000000000000002E-3</v>
      </c>
      <c r="L93" s="9">
        <f t="shared" si="22"/>
        <v>68265.234544703679</v>
      </c>
      <c r="M93" s="7">
        <f t="shared" si="23"/>
        <v>13440.559276361397</v>
      </c>
      <c r="N93" s="7">
        <f t="shared" si="24"/>
        <v>54824.675268342282</v>
      </c>
      <c r="P93" s="6">
        <v>92</v>
      </c>
      <c r="Q93" s="8">
        <f t="shared" si="25"/>
        <v>28225174.480358925</v>
      </c>
      <c r="R93" s="10">
        <f t="shared" si="26"/>
        <v>8.0000000000000002E-3</v>
      </c>
      <c r="S93" s="9">
        <f t="shared" si="27"/>
        <v>95571.328362585133</v>
      </c>
      <c r="T93" s="7">
        <f t="shared" si="28"/>
        <v>18816.78298690595</v>
      </c>
      <c r="U93" s="7">
        <f t="shared" si="29"/>
        <v>76754.545375679183</v>
      </c>
    </row>
    <row r="94" spans="1:21">
      <c r="A94" s="6">
        <v>93</v>
      </c>
      <c r="B94" s="8">
        <f t="shared" si="15"/>
        <v>28148419.934983246</v>
      </c>
      <c r="C94" s="10">
        <f t="shared" si="16"/>
        <v>8.0000000000000002E-3</v>
      </c>
      <c r="D94" s="9">
        <f t="shared" si="17"/>
        <v>95571.328362585133</v>
      </c>
      <c r="E94" s="7">
        <f t="shared" si="18"/>
        <v>18765.613289988829</v>
      </c>
      <c r="F94" s="7">
        <f t="shared" si="19"/>
        <v>76805.7150725963</v>
      </c>
      <c r="I94" s="6">
        <v>93</v>
      </c>
      <c r="J94" s="8">
        <f t="shared" si="20"/>
        <v>20106014.239273753</v>
      </c>
      <c r="K94" s="10">
        <f t="shared" si="21"/>
        <v>8.0000000000000002E-3</v>
      </c>
      <c r="L94" s="9">
        <f t="shared" si="22"/>
        <v>68265.234544703679</v>
      </c>
      <c r="M94" s="7">
        <f t="shared" si="23"/>
        <v>13404.009492849169</v>
      </c>
      <c r="N94" s="7">
        <f t="shared" si="24"/>
        <v>54861.225051854512</v>
      </c>
      <c r="P94" s="6">
        <v>93</v>
      </c>
      <c r="Q94" s="8">
        <f t="shared" si="25"/>
        <v>28148419.934983246</v>
      </c>
      <c r="R94" s="10">
        <f t="shared" si="26"/>
        <v>8.0000000000000002E-3</v>
      </c>
      <c r="S94" s="9">
        <f t="shared" si="27"/>
        <v>95571.328362585133</v>
      </c>
      <c r="T94" s="7">
        <f t="shared" si="28"/>
        <v>18765.613289988829</v>
      </c>
      <c r="U94" s="7">
        <f t="shared" si="29"/>
        <v>76805.7150725963</v>
      </c>
    </row>
    <row r="95" spans="1:21">
      <c r="A95" s="6">
        <v>94</v>
      </c>
      <c r="B95" s="8">
        <f t="shared" si="15"/>
        <v>28071614.219910651</v>
      </c>
      <c r="C95" s="10">
        <f t="shared" si="16"/>
        <v>8.0000000000000002E-3</v>
      </c>
      <c r="D95" s="9">
        <f t="shared" si="17"/>
        <v>95571.328362585133</v>
      </c>
      <c r="E95" s="7">
        <f t="shared" si="18"/>
        <v>18714.409479940434</v>
      </c>
      <c r="F95" s="7">
        <f t="shared" si="19"/>
        <v>76856.918882644706</v>
      </c>
      <c r="I95" s="6">
        <v>94</v>
      </c>
      <c r="J95" s="8">
        <f t="shared" si="20"/>
        <v>20051153.014221899</v>
      </c>
      <c r="K95" s="10">
        <f t="shared" si="21"/>
        <v>8.0000000000000002E-3</v>
      </c>
      <c r="L95" s="9">
        <f t="shared" si="22"/>
        <v>68265.234544703679</v>
      </c>
      <c r="M95" s="7">
        <f t="shared" si="23"/>
        <v>13367.435342814599</v>
      </c>
      <c r="N95" s="7">
        <f t="shared" si="24"/>
        <v>54897.79920188908</v>
      </c>
      <c r="P95" s="6">
        <v>94</v>
      </c>
      <c r="Q95" s="8">
        <f t="shared" si="25"/>
        <v>28071614.219910651</v>
      </c>
      <c r="R95" s="10">
        <f t="shared" si="26"/>
        <v>8.0000000000000002E-3</v>
      </c>
      <c r="S95" s="9">
        <f t="shared" si="27"/>
        <v>95571.328362585133</v>
      </c>
      <c r="T95" s="7">
        <f t="shared" si="28"/>
        <v>18714.409479940434</v>
      </c>
      <c r="U95" s="7">
        <f t="shared" si="29"/>
        <v>76856.918882644706</v>
      </c>
    </row>
    <row r="96" spans="1:21">
      <c r="A96" s="6">
        <v>95</v>
      </c>
      <c r="B96" s="8">
        <f t="shared" si="15"/>
        <v>27994757.301028006</v>
      </c>
      <c r="C96" s="10">
        <f t="shared" si="16"/>
        <v>8.0000000000000002E-3</v>
      </c>
      <c r="D96" s="9">
        <f t="shared" si="17"/>
        <v>95571.328362585133</v>
      </c>
      <c r="E96" s="7">
        <f t="shared" si="18"/>
        <v>18663.171534018671</v>
      </c>
      <c r="F96" s="7">
        <f t="shared" si="19"/>
        <v>76908.156828566454</v>
      </c>
      <c r="I96" s="6">
        <v>95</v>
      </c>
      <c r="J96" s="8">
        <f t="shared" si="20"/>
        <v>19996255.215020008</v>
      </c>
      <c r="K96" s="10">
        <f t="shared" si="21"/>
        <v>8.0000000000000002E-3</v>
      </c>
      <c r="L96" s="9">
        <f t="shared" si="22"/>
        <v>68265.234544703679</v>
      </c>
      <c r="M96" s="7">
        <f t="shared" si="23"/>
        <v>13330.836810013339</v>
      </c>
      <c r="N96" s="7">
        <f t="shared" si="24"/>
        <v>54934.397734690341</v>
      </c>
      <c r="P96" s="6">
        <v>95</v>
      </c>
      <c r="Q96" s="8">
        <f t="shared" si="25"/>
        <v>27994757.301028006</v>
      </c>
      <c r="R96" s="10">
        <f t="shared" si="26"/>
        <v>8.0000000000000002E-3</v>
      </c>
      <c r="S96" s="9">
        <f t="shared" si="27"/>
        <v>95571.328362585133</v>
      </c>
      <c r="T96" s="7">
        <f t="shared" si="28"/>
        <v>18663.171534018671</v>
      </c>
      <c r="U96" s="7">
        <f t="shared" si="29"/>
        <v>76908.156828566454</v>
      </c>
    </row>
    <row r="97" spans="1:21">
      <c r="A97" s="6">
        <v>96</v>
      </c>
      <c r="B97" s="8">
        <f t="shared" si="15"/>
        <v>27917849.144199438</v>
      </c>
      <c r="C97" s="10">
        <f t="shared" si="16"/>
        <v>8.0000000000000002E-3</v>
      </c>
      <c r="D97" s="9">
        <f t="shared" si="17"/>
        <v>95571.328362585133</v>
      </c>
      <c r="E97" s="7">
        <f t="shared" si="18"/>
        <v>18611.899429466292</v>
      </c>
      <c r="F97" s="7">
        <f t="shared" si="19"/>
        <v>76959.428933118848</v>
      </c>
      <c r="I97" s="6">
        <v>96</v>
      </c>
      <c r="J97" s="8">
        <f t="shared" si="20"/>
        <v>19941320.817285318</v>
      </c>
      <c r="K97" s="10">
        <f t="shared" si="21"/>
        <v>8.0000000000000002E-3</v>
      </c>
      <c r="L97" s="9">
        <f t="shared" si="22"/>
        <v>68265.234544703679</v>
      </c>
      <c r="M97" s="7">
        <f t="shared" si="23"/>
        <v>13294.213878190212</v>
      </c>
      <c r="N97" s="7">
        <f t="shared" si="24"/>
        <v>54971.020666513468</v>
      </c>
      <c r="P97" s="6">
        <v>96</v>
      </c>
      <c r="Q97" s="8">
        <f t="shared" si="25"/>
        <v>27917849.144199438</v>
      </c>
      <c r="R97" s="10">
        <f t="shared" si="26"/>
        <v>8.0000000000000002E-3</v>
      </c>
      <c r="S97" s="9">
        <f t="shared" si="27"/>
        <v>95571.328362585133</v>
      </c>
      <c r="T97" s="7">
        <f t="shared" si="28"/>
        <v>18611.899429466292</v>
      </c>
      <c r="U97" s="7">
        <f t="shared" si="29"/>
        <v>76959.428933118848</v>
      </c>
    </row>
    <row r="98" spans="1:21">
      <c r="A98" s="6">
        <v>97</v>
      </c>
      <c r="B98" s="8">
        <f t="shared" si="15"/>
        <v>27840889.715266321</v>
      </c>
      <c r="C98" s="10">
        <f t="shared" si="16"/>
        <v>8.0000000000000002E-3</v>
      </c>
      <c r="D98" s="9">
        <f t="shared" si="17"/>
        <v>95571.328362585133</v>
      </c>
      <c r="E98" s="7">
        <f t="shared" si="18"/>
        <v>18560.593143510883</v>
      </c>
      <c r="F98" s="7">
        <f t="shared" si="19"/>
        <v>77010.735219074253</v>
      </c>
      <c r="I98" s="6">
        <v>97</v>
      </c>
      <c r="J98" s="8">
        <f t="shared" si="20"/>
        <v>19886349.796618804</v>
      </c>
      <c r="K98" s="10">
        <f t="shared" si="21"/>
        <v>8.0000000000000002E-3</v>
      </c>
      <c r="L98" s="9">
        <f t="shared" si="22"/>
        <v>68265.234544703679</v>
      </c>
      <c r="M98" s="7">
        <f t="shared" si="23"/>
        <v>13257.566531079203</v>
      </c>
      <c r="N98" s="7">
        <f t="shared" si="24"/>
        <v>55007.668013624476</v>
      </c>
      <c r="P98" s="6">
        <v>97</v>
      </c>
      <c r="Q98" s="8">
        <f t="shared" si="25"/>
        <v>27840889.715266321</v>
      </c>
      <c r="R98" s="10">
        <f t="shared" si="26"/>
        <v>8.0000000000000002E-3</v>
      </c>
      <c r="S98" s="9">
        <f t="shared" si="27"/>
        <v>95571.328362585133</v>
      </c>
      <c r="T98" s="7">
        <f t="shared" si="28"/>
        <v>18560.593143510883</v>
      </c>
      <c r="U98" s="7">
        <f t="shared" si="29"/>
        <v>77010.735219074253</v>
      </c>
    </row>
    <row r="99" spans="1:21">
      <c r="A99" s="6">
        <v>98</v>
      </c>
      <c r="B99" s="8">
        <f t="shared" si="15"/>
        <v>27763878.980047248</v>
      </c>
      <c r="C99" s="10">
        <f t="shared" si="16"/>
        <v>8.0000000000000002E-3</v>
      </c>
      <c r="D99" s="9">
        <f t="shared" si="17"/>
        <v>95571.328362585133</v>
      </c>
      <c r="E99" s="7">
        <f t="shared" si="18"/>
        <v>18509.252653364831</v>
      </c>
      <c r="F99" s="7">
        <f t="shared" si="19"/>
        <v>77062.075709220298</v>
      </c>
      <c r="I99" s="6">
        <v>98</v>
      </c>
      <c r="J99" s="8">
        <f t="shared" si="20"/>
        <v>19831342.128605179</v>
      </c>
      <c r="K99" s="10">
        <f t="shared" si="21"/>
        <v>8.0000000000000002E-3</v>
      </c>
      <c r="L99" s="9">
        <f t="shared" si="22"/>
        <v>68265.234544703679</v>
      </c>
      <c r="M99" s="7">
        <f t="shared" si="23"/>
        <v>13220.894752403454</v>
      </c>
      <c r="N99" s="7">
        <f t="shared" si="24"/>
        <v>55044.339792300227</v>
      </c>
      <c r="P99" s="6">
        <v>98</v>
      </c>
      <c r="Q99" s="8">
        <f t="shared" si="25"/>
        <v>27763878.980047248</v>
      </c>
      <c r="R99" s="10">
        <f t="shared" si="26"/>
        <v>8.0000000000000002E-3</v>
      </c>
      <c r="S99" s="9">
        <f t="shared" si="27"/>
        <v>95571.328362585133</v>
      </c>
      <c r="T99" s="7">
        <f t="shared" si="28"/>
        <v>18509.252653364831</v>
      </c>
      <c r="U99" s="7">
        <f t="shared" si="29"/>
        <v>77062.075709220298</v>
      </c>
    </row>
    <row r="100" spans="1:21">
      <c r="A100" s="6">
        <v>99</v>
      </c>
      <c r="B100" s="8">
        <f t="shared" si="15"/>
        <v>27686816.904338028</v>
      </c>
      <c r="C100" s="10">
        <f t="shared" si="16"/>
        <v>8.0000000000000002E-3</v>
      </c>
      <c r="D100" s="9">
        <f t="shared" si="17"/>
        <v>95571.328362585133</v>
      </c>
      <c r="E100" s="7">
        <f t="shared" si="18"/>
        <v>18457.877936225352</v>
      </c>
      <c r="F100" s="7">
        <f t="shared" si="19"/>
        <v>77113.450426359777</v>
      </c>
      <c r="I100" s="6">
        <v>99</v>
      </c>
      <c r="J100" s="8">
        <f t="shared" si="20"/>
        <v>19776297.788812879</v>
      </c>
      <c r="K100" s="10">
        <f t="shared" si="21"/>
        <v>8.0000000000000002E-3</v>
      </c>
      <c r="L100" s="9">
        <f t="shared" si="22"/>
        <v>68265.234544703679</v>
      </c>
      <c r="M100" s="7">
        <f t="shared" si="23"/>
        <v>13184.198525875254</v>
      </c>
      <c r="N100" s="7">
        <f t="shared" si="24"/>
        <v>55081.036018828425</v>
      </c>
      <c r="P100" s="6">
        <v>99</v>
      </c>
      <c r="Q100" s="8">
        <f t="shared" si="25"/>
        <v>27686816.904338028</v>
      </c>
      <c r="R100" s="10">
        <f t="shared" si="26"/>
        <v>8.0000000000000002E-3</v>
      </c>
      <c r="S100" s="9">
        <f t="shared" si="27"/>
        <v>95571.328362585133</v>
      </c>
      <c r="T100" s="7">
        <f t="shared" si="28"/>
        <v>18457.877936225352</v>
      </c>
      <c r="U100" s="7">
        <f t="shared" si="29"/>
        <v>77113.450426359777</v>
      </c>
    </row>
    <row r="101" spans="1:21">
      <c r="A101" s="6">
        <v>100</v>
      </c>
      <c r="B101" s="8">
        <f t="shared" si="15"/>
        <v>27609703.45391167</v>
      </c>
      <c r="C101" s="10">
        <f t="shared" si="16"/>
        <v>8.0000000000000002E-3</v>
      </c>
      <c r="D101" s="9">
        <f t="shared" si="17"/>
        <v>95571.328362585133</v>
      </c>
      <c r="E101" s="7">
        <f t="shared" si="18"/>
        <v>18406.468969274447</v>
      </c>
      <c r="F101" s="7">
        <f t="shared" si="19"/>
        <v>77164.859393310689</v>
      </c>
      <c r="I101" s="6">
        <v>100</v>
      </c>
      <c r="J101" s="8">
        <f t="shared" si="20"/>
        <v>19721216.75279405</v>
      </c>
      <c r="K101" s="10">
        <f t="shared" si="21"/>
        <v>8.0000000000000002E-3</v>
      </c>
      <c r="L101" s="9">
        <f t="shared" si="22"/>
        <v>68265.234544703679</v>
      </c>
      <c r="M101" s="7">
        <f t="shared" si="23"/>
        <v>13147.477835196034</v>
      </c>
      <c r="N101" s="7">
        <f t="shared" si="24"/>
        <v>55117.756709507645</v>
      </c>
      <c r="P101" s="6">
        <v>100</v>
      </c>
      <c r="Q101" s="8">
        <f t="shared" si="25"/>
        <v>27609703.45391167</v>
      </c>
      <c r="R101" s="10">
        <f t="shared" si="26"/>
        <v>8.0000000000000002E-3</v>
      </c>
      <c r="S101" s="9">
        <f t="shared" si="27"/>
        <v>95571.328362585133</v>
      </c>
      <c r="T101" s="7">
        <f t="shared" si="28"/>
        <v>18406.468969274447</v>
      </c>
      <c r="U101" s="7">
        <f t="shared" si="29"/>
        <v>77164.859393310689</v>
      </c>
    </row>
    <row r="102" spans="1:21">
      <c r="A102" s="6">
        <v>101</v>
      </c>
      <c r="B102" s="8">
        <f t="shared" si="15"/>
        <v>27532538.59451836</v>
      </c>
      <c r="C102" s="10">
        <f t="shared" si="16"/>
        <v>8.0000000000000002E-3</v>
      </c>
      <c r="D102" s="9">
        <f t="shared" si="17"/>
        <v>95571.328362585133</v>
      </c>
      <c r="E102" s="7">
        <f t="shared" si="18"/>
        <v>18355.025729678906</v>
      </c>
      <c r="F102" s="7">
        <f t="shared" si="19"/>
        <v>77216.302632906227</v>
      </c>
      <c r="I102" s="6">
        <v>101</v>
      </c>
      <c r="J102" s="8">
        <f t="shared" si="20"/>
        <v>19666098.996084541</v>
      </c>
      <c r="K102" s="10">
        <f t="shared" si="21"/>
        <v>8.0000000000000002E-3</v>
      </c>
      <c r="L102" s="9">
        <f t="shared" si="22"/>
        <v>68265.234544703679</v>
      </c>
      <c r="M102" s="7">
        <f t="shared" si="23"/>
        <v>13110.732664056361</v>
      </c>
      <c r="N102" s="7">
        <f t="shared" si="24"/>
        <v>55154.501880647316</v>
      </c>
      <c r="P102" s="6">
        <v>101</v>
      </c>
      <c r="Q102" s="8">
        <f t="shared" si="25"/>
        <v>27532538.59451836</v>
      </c>
      <c r="R102" s="10">
        <f t="shared" si="26"/>
        <v>8.0000000000000002E-3</v>
      </c>
      <c r="S102" s="9">
        <f t="shared" si="27"/>
        <v>95571.328362585133</v>
      </c>
      <c r="T102" s="7">
        <f t="shared" si="28"/>
        <v>18355.025729678906</v>
      </c>
      <c r="U102" s="7">
        <f t="shared" si="29"/>
        <v>77216.302632906227</v>
      </c>
    </row>
    <row r="103" spans="1:21">
      <c r="A103" s="6">
        <v>102</v>
      </c>
      <c r="B103" s="8">
        <f t="shared" si="15"/>
        <v>27455322.291885454</v>
      </c>
      <c r="C103" s="10">
        <f t="shared" si="16"/>
        <v>8.0000000000000002E-3</v>
      </c>
      <c r="D103" s="9">
        <f t="shared" si="17"/>
        <v>95571.328362585133</v>
      </c>
      <c r="E103" s="7">
        <f t="shared" si="18"/>
        <v>18303.548194590305</v>
      </c>
      <c r="F103" s="7">
        <f t="shared" si="19"/>
        <v>77267.780167994832</v>
      </c>
      <c r="I103" s="6">
        <v>102</v>
      </c>
      <c r="J103" s="8">
        <f t="shared" si="20"/>
        <v>19610944.494203895</v>
      </c>
      <c r="K103" s="10">
        <f t="shared" si="21"/>
        <v>8.0000000000000002E-3</v>
      </c>
      <c r="L103" s="9">
        <f t="shared" si="22"/>
        <v>68265.234544703679</v>
      </c>
      <c r="M103" s="7">
        <f t="shared" si="23"/>
        <v>13073.962996135931</v>
      </c>
      <c r="N103" s="7">
        <f t="shared" si="24"/>
        <v>55191.271548567747</v>
      </c>
      <c r="P103" s="6">
        <v>102</v>
      </c>
      <c r="Q103" s="8">
        <f t="shared" si="25"/>
        <v>27455322.291885454</v>
      </c>
      <c r="R103" s="10">
        <f t="shared" si="26"/>
        <v>8.0000000000000002E-3</v>
      </c>
      <c r="S103" s="9">
        <f t="shared" si="27"/>
        <v>95571.328362585133</v>
      </c>
      <c r="T103" s="7">
        <f t="shared" si="28"/>
        <v>18303.548194590305</v>
      </c>
      <c r="U103" s="7">
        <f t="shared" si="29"/>
        <v>77267.780167994832</v>
      </c>
    </row>
    <row r="104" spans="1:21">
      <c r="A104" s="6">
        <v>103</v>
      </c>
      <c r="B104" s="8">
        <f t="shared" si="15"/>
        <v>27378054.511717461</v>
      </c>
      <c r="C104" s="10">
        <f t="shared" si="16"/>
        <v>8.0000000000000002E-3</v>
      </c>
      <c r="D104" s="9">
        <f t="shared" si="17"/>
        <v>95571.328362585133</v>
      </c>
      <c r="E104" s="7">
        <f t="shared" si="18"/>
        <v>18252.036341144976</v>
      </c>
      <c r="F104" s="7">
        <f t="shared" si="19"/>
        <v>77319.292021440153</v>
      </c>
      <c r="I104" s="6">
        <v>103</v>
      </c>
      <c r="J104" s="8">
        <f t="shared" si="20"/>
        <v>19555753.222655326</v>
      </c>
      <c r="K104" s="10">
        <f t="shared" si="21"/>
        <v>8.0000000000000002E-3</v>
      </c>
      <c r="L104" s="9">
        <f t="shared" si="22"/>
        <v>68265.234544703679</v>
      </c>
      <c r="M104" s="7">
        <f t="shared" si="23"/>
        <v>13037.168815103551</v>
      </c>
      <c r="N104" s="7">
        <f t="shared" si="24"/>
        <v>55228.06572960013</v>
      </c>
      <c r="P104" s="6">
        <v>103</v>
      </c>
      <c r="Q104" s="8">
        <f t="shared" si="25"/>
        <v>27378054.511717461</v>
      </c>
      <c r="R104" s="10">
        <f t="shared" si="26"/>
        <v>8.0000000000000002E-3</v>
      </c>
      <c r="S104" s="9">
        <f t="shared" si="27"/>
        <v>95571.328362585133</v>
      </c>
      <c r="T104" s="7">
        <f t="shared" si="28"/>
        <v>18252.036341144976</v>
      </c>
      <c r="U104" s="7">
        <f t="shared" si="29"/>
        <v>77319.292021440153</v>
      </c>
    </row>
    <row r="105" spans="1:21">
      <c r="A105" s="6">
        <v>104</v>
      </c>
      <c r="B105" s="8">
        <f t="shared" si="15"/>
        <v>27300735.219696023</v>
      </c>
      <c r="C105" s="10">
        <f t="shared" si="16"/>
        <v>8.0000000000000002E-3</v>
      </c>
      <c r="D105" s="9">
        <f t="shared" si="17"/>
        <v>95571.328362585133</v>
      </c>
      <c r="E105" s="7">
        <f t="shared" si="18"/>
        <v>18200.490146464017</v>
      </c>
      <c r="F105" s="7">
        <f t="shared" si="19"/>
        <v>77370.838216121119</v>
      </c>
      <c r="I105" s="6">
        <v>104</v>
      </c>
      <c r="J105" s="8">
        <f t="shared" si="20"/>
        <v>19500525.156925727</v>
      </c>
      <c r="K105" s="10">
        <f t="shared" si="21"/>
        <v>8.0000000000000002E-3</v>
      </c>
      <c r="L105" s="9">
        <f t="shared" si="22"/>
        <v>68265.234544703679</v>
      </c>
      <c r="M105" s="7">
        <f t="shared" si="23"/>
        <v>13000.350104617151</v>
      </c>
      <c r="N105" s="7">
        <f t="shared" si="24"/>
        <v>55264.884440086527</v>
      </c>
      <c r="P105" s="6">
        <v>104</v>
      </c>
      <c r="Q105" s="8">
        <f t="shared" si="25"/>
        <v>27300735.219696023</v>
      </c>
      <c r="R105" s="10">
        <f t="shared" si="26"/>
        <v>8.0000000000000002E-3</v>
      </c>
      <c r="S105" s="9">
        <f t="shared" si="27"/>
        <v>95571.328362585133</v>
      </c>
      <c r="T105" s="7">
        <f t="shared" si="28"/>
        <v>18200.490146464017</v>
      </c>
      <c r="U105" s="7">
        <f t="shared" si="29"/>
        <v>77370.838216121119</v>
      </c>
    </row>
    <row r="106" spans="1:21">
      <c r="A106" s="6">
        <v>105</v>
      </c>
      <c r="B106" s="8">
        <f t="shared" si="15"/>
        <v>27223364.3814799</v>
      </c>
      <c r="C106" s="10">
        <f t="shared" si="16"/>
        <v>8.0000000000000002E-3</v>
      </c>
      <c r="D106" s="9">
        <f t="shared" si="17"/>
        <v>95571.328362585133</v>
      </c>
      <c r="E106" s="7">
        <f t="shared" si="18"/>
        <v>18148.909587653266</v>
      </c>
      <c r="F106" s="7">
        <f t="shared" si="19"/>
        <v>77422.418774931866</v>
      </c>
      <c r="I106" s="6">
        <v>105</v>
      </c>
      <c r="J106" s="8">
        <f t="shared" si="20"/>
        <v>19445260.27248564</v>
      </c>
      <c r="K106" s="10">
        <f t="shared" si="21"/>
        <v>8.0000000000000002E-3</v>
      </c>
      <c r="L106" s="9">
        <f t="shared" si="22"/>
        <v>68265.234544703679</v>
      </c>
      <c r="M106" s="7">
        <f t="shared" si="23"/>
        <v>12963.506848323761</v>
      </c>
      <c r="N106" s="7">
        <f t="shared" si="24"/>
        <v>55301.727696379916</v>
      </c>
      <c r="P106" s="6">
        <v>105</v>
      </c>
      <c r="Q106" s="8">
        <f t="shared" si="25"/>
        <v>27223364.3814799</v>
      </c>
      <c r="R106" s="10">
        <f t="shared" si="26"/>
        <v>8.0000000000000002E-3</v>
      </c>
      <c r="S106" s="9">
        <f t="shared" si="27"/>
        <v>95571.328362585133</v>
      </c>
      <c r="T106" s="7">
        <f t="shared" si="28"/>
        <v>18148.909587653266</v>
      </c>
      <c r="U106" s="7">
        <f t="shared" si="29"/>
        <v>77422.418774931866</v>
      </c>
    </row>
    <row r="107" spans="1:21">
      <c r="A107" s="6">
        <v>106</v>
      </c>
      <c r="B107" s="8">
        <f t="shared" si="15"/>
        <v>27145941.962704968</v>
      </c>
      <c r="C107" s="10">
        <f t="shared" si="16"/>
        <v>8.0000000000000002E-3</v>
      </c>
      <c r="D107" s="9">
        <f t="shared" si="17"/>
        <v>95571.328362585133</v>
      </c>
      <c r="E107" s="7">
        <f t="shared" si="18"/>
        <v>18097.294641803313</v>
      </c>
      <c r="F107" s="7">
        <f t="shared" si="19"/>
        <v>77474.033720781823</v>
      </c>
      <c r="I107" s="6">
        <v>106</v>
      </c>
      <c r="J107" s="8">
        <f t="shared" si="20"/>
        <v>19389958.544789258</v>
      </c>
      <c r="K107" s="10">
        <f t="shared" si="21"/>
        <v>8.0000000000000002E-3</v>
      </c>
      <c r="L107" s="9">
        <f t="shared" si="22"/>
        <v>68265.234544703679</v>
      </c>
      <c r="M107" s="7">
        <f t="shared" si="23"/>
        <v>12926.639029859507</v>
      </c>
      <c r="N107" s="7">
        <f t="shared" si="24"/>
        <v>55338.595514844172</v>
      </c>
      <c r="P107" s="6">
        <v>106</v>
      </c>
      <c r="Q107" s="8">
        <f t="shared" si="25"/>
        <v>27145941.962704968</v>
      </c>
      <c r="R107" s="10">
        <f t="shared" si="26"/>
        <v>8.0000000000000002E-3</v>
      </c>
      <c r="S107" s="9">
        <f t="shared" si="27"/>
        <v>95571.328362585133</v>
      </c>
      <c r="T107" s="7">
        <f t="shared" si="28"/>
        <v>18097.294641803313</v>
      </c>
      <c r="U107" s="7">
        <f t="shared" si="29"/>
        <v>77474.033720781823</v>
      </c>
    </row>
    <row r="108" spans="1:21">
      <c r="A108" s="6">
        <v>107</v>
      </c>
      <c r="B108" s="8">
        <f t="shared" si="15"/>
        <v>27068467.928984188</v>
      </c>
      <c r="C108" s="10">
        <f t="shared" si="16"/>
        <v>8.0000000000000002E-3</v>
      </c>
      <c r="D108" s="9">
        <f t="shared" si="17"/>
        <v>95571.328362585133</v>
      </c>
      <c r="E108" s="7">
        <f t="shared" si="18"/>
        <v>18045.64528598946</v>
      </c>
      <c r="F108" s="7">
        <f t="shared" si="19"/>
        <v>77525.683076595669</v>
      </c>
      <c r="I108" s="6">
        <v>107</v>
      </c>
      <c r="J108" s="8">
        <f t="shared" si="20"/>
        <v>19334619.949274413</v>
      </c>
      <c r="K108" s="10">
        <f t="shared" si="21"/>
        <v>8.0000000000000002E-3</v>
      </c>
      <c r="L108" s="9">
        <f t="shared" si="22"/>
        <v>68265.234544703679</v>
      </c>
      <c r="M108" s="7">
        <f t="shared" si="23"/>
        <v>12889.746632849608</v>
      </c>
      <c r="N108" s="7">
        <f t="shared" si="24"/>
        <v>55375.48791185407</v>
      </c>
      <c r="P108" s="6">
        <v>107</v>
      </c>
      <c r="Q108" s="8">
        <f t="shared" si="25"/>
        <v>27068467.928984188</v>
      </c>
      <c r="R108" s="10">
        <f t="shared" si="26"/>
        <v>8.0000000000000002E-3</v>
      </c>
      <c r="S108" s="9">
        <f t="shared" si="27"/>
        <v>95571.328362585133</v>
      </c>
      <c r="T108" s="7">
        <f t="shared" si="28"/>
        <v>18045.64528598946</v>
      </c>
      <c r="U108" s="7">
        <f t="shared" si="29"/>
        <v>77525.683076595669</v>
      </c>
    </row>
    <row r="109" spans="1:21">
      <c r="A109" s="6">
        <v>108</v>
      </c>
      <c r="B109" s="8">
        <f t="shared" si="15"/>
        <v>26990942.245907594</v>
      </c>
      <c r="C109" s="10">
        <f t="shared" si="16"/>
        <v>8.0000000000000002E-3</v>
      </c>
      <c r="D109" s="9">
        <f t="shared" si="17"/>
        <v>95571.328362585133</v>
      </c>
      <c r="E109" s="7">
        <f t="shared" si="18"/>
        <v>17993.961497271728</v>
      </c>
      <c r="F109" s="7">
        <f t="shared" si="19"/>
        <v>77577.366865313408</v>
      </c>
      <c r="I109" s="6">
        <v>108</v>
      </c>
      <c r="J109" s="8">
        <f t="shared" si="20"/>
        <v>19279244.461362559</v>
      </c>
      <c r="K109" s="10">
        <f t="shared" si="21"/>
        <v>8.0000000000000002E-3</v>
      </c>
      <c r="L109" s="9">
        <f t="shared" si="22"/>
        <v>68265.234544703679</v>
      </c>
      <c r="M109" s="7">
        <f t="shared" si="23"/>
        <v>12852.829640908372</v>
      </c>
      <c r="N109" s="7">
        <f t="shared" si="24"/>
        <v>55412.404903795308</v>
      </c>
      <c r="P109" s="6">
        <v>108</v>
      </c>
      <c r="Q109" s="8">
        <f t="shared" si="25"/>
        <v>26990942.245907594</v>
      </c>
      <c r="R109" s="10">
        <f t="shared" si="26"/>
        <v>8.0000000000000002E-3</v>
      </c>
      <c r="S109" s="9">
        <f t="shared" si="27"/>
        <v>95571.328362585133</v>
      </c>
      <c r="T109" s="7">
        <f t="shared" si="28"/>
        <v>17993.961497271728</v>
      </c>
      <c r="U109" s="7">
        <f t="shared" si="29"/>
        <v>77577.366865313408</v>
      </c>
    </row>
    <row r="110" spans="1:21">
      <c r="A110" s="6">
        <v>109</v>
      </c>
      <c r="B110" s="8">
        <f t="shared" si="15"/>
        <v>26913364.879042279</v>
      </c>
      <c r="C110" s="10">
        <f t="shared" si="16"/>
        <v>8.0000000000000002E-3</v>
      </c>
      <c r="D110" s="9">
        <f t="shared" si="17"/>
        <v>95571.328362585133</v>
      </c>
      <c r="E110" s="7">
        <f t="shared" si="18"/>
        <v>17942.243252694854</v>
      </c>
      <c r="F110" s="7">
        <f t="shared" si="19"/>
        <v>77629.085109890279</v>
      </c>
      <c r="I110" s="6">
        <v>109</v>
      </c>
      <c r="J110" s="8">
        <f t="shared" si="20"/>
        <v>19223832.056458764</v>
      </c>
      <c r="K110" s="10">
        <f t="shared" si="21"/>
        <v>8.0000000000000002E-3</v>
      </c>
      <c r="L110" s="9">
        <f t="shared" si="22"/>
        <v>68265.234544703679</v>
      </c>
      <c r="M110" s="7">
        <f t="shared" si="23"/>
        <v>12815.888037639175</v>
      </c>
      <c r="N110" s="7">
        <f t="shared" si="24"/>
        <v>55449.346507064503</v>
      </c>
      <c r="P110" s="6">
        <v>109</v>
      </c>
      <c r="Q110" s="8">
        <f t="shared" si="25"/>
        <v>26913364.879042279</v>
      </c>
      <c r="R110" s="10">
        <f t="shared" si="26"/>
        <v>8.0000000000000002E-3</v>
      </c>
      <c r="S110" s="9">
        <f t="shared" si="27"/>
        <v>95571.328362585133</v>
      </c>
      <c r="T110" s="7">
        <f t="shared" si="28"/>
        <v>17942.243252694854</v>
      </c>
      <c r="U110" s="7">
        <f t="shared" si="29"/>
        <v>77629.085109890279</v>
      </c>
    </row>
    <row r="111" spans="1:21">
      <c r="A111" s="6">
        <v>110</v>
      </c>
      <c r="B111" s="8">
        <f t="shared" si="15"/>
        <v>26835735.793932389</v>
      </c>
      <c r="C111" s="10">
        <f t="shared" si="16"/>
        <v>8.0000000000000002E-3</v>
      </c>
      <c r="D111" s="9">
        <f t="shared" si="17"/>
        <v>95571.328362585133</v>
      </c>
      <c r="E111" s="7">
        <f t="shared" si="18"/>
        <v>17890.490529288258</v>
      </c>
      <c r="F111" s="7">
        <f t="shared" si="19"/>
        <v>77680.837833296871</v>
      </c>
      <c r="I111" s="6">
        <v>110</v>
      </c>
      <c r="J111" s="8">
        <f t="shared" si="20"/>
        <v>19168382.709951699</v>
      </c>
      <c r="K111" s="10">
        <f t="shared" si="21"/>
        <v>8.0000000000000002E-3</v>
      </c>
      <c r="L111" s="9">
        <f t="shared" si="22"/>
        <v>68265.234544703679</v>
      </c>
      <c r="M111" s="7">
        <f t="shared" si="23"/>
        <v>12778.921806634467</v>
      </c>
      <c r="N111" s="7">
        <f t="shared" si="24"/>
        <v>55486.312738069209</v>
      </c>
      <c r="P111" s="6">
        <v>110</v>
      </c>
      <c r="Q111" s="8">
        <f t="shared" si="25"/>
        <v>26835735.793932389</v>
      </c>
      <c r="R111" s="10">
        <f t="shared" si="26"/>
        <v>8.0000000000000002E-3</v>
      </c>
      <c r="S111" s="9">
        <f t="shared" si="27"/>
        <v>95571.328362585133</v>
      </c>
      <c r="T111" s="7">
        <f t="shared" si="28"/>
        <v>17890.490529288258</v>
      </c>
      <c r="U111" s="7">
        <f t="shared" si="29"/>
        <v>77680.837833296871</v>
      </c>
    </row>
    <row r="112" spans="1:21">
      <c r="A112" s="6">
        <v>111</v>
      </c>
      <c r="B112" s="8">
        <f t="shared" si="15"/>
        <v>26758054.956099093</v>
      </c>
      <c r="C112" s="10">
        <f t="shared" si="16"/>
        <v>8.0000000000000002E-3</v>
      </c>
      <c r="D112" s="9">
        <f t="shared" si="17"/>
        <v>95571.328362585133</v>
      </c>
      <c r="E112" s="7">
        <f t="shared" si="18"/>
        <v>17838.703304066064</v>
      </c>
      <c r="F112" s="7">
        <f t="shared" si="19"/>
        <v>77732.625058519072</v>
      </c>
      <c r="I112" s="6">
        <v>111</v>
      </c>
      <c r="J112" s="8">
        <f t="shared" si="20"/>
        <v>19112896.39721363</v>
      </c>
      <c r="K112" s="10">
        <f t="shared" si="21"/>
        <v>8.0000000000000002E-3</v>
      </c>
      <c r="L112" s="9">
        <f t="shared" si="22"/>
        <v>68265.234544703679</v>
      </c>
      <c r="M112" s="7">
        <f t="shared" si="23"/>
        <v>12741.930931475754</v>
      </c>
      <c r="N112" s="7">
        <f t="shared" si="24"/>
        <v>55523.303613227923</v>
      </c>
      <c r="P112" s="6">
        <v>111</v>
      </c>
      <c r="Q112" s="8">
        <f t="shared" si="25"/>
        <v>26758054.956099093</v>
      </c>
      <c r="R112" s="10">
        <f t="shared" si="26"/>
        <v>8.0000000000000002E-3</v>
      </c>
      <c r="S112" s="9">
        <f t="shared" si="27"/>
        <v>95571.328362585133</v>
      </c>
      <c r="T112" s="7">
        <f t="shared" si="28"/>
        <v>17838.703304066064</v>
      </c>
      <c r="U112" s="7">
        <f t="shared" si="29"/>
        <v>77732.625058519072</v>
      </c>
    </row>
    <row r="113" spans="1:21">
      <c r="A113" s="6">
        <v>112</v>
      </c>
      <c r="B113" s="8">
        <f t="shared" si="15"/>
        <v>26680322.331040572</v>
      </c>
      <c r="C113" s="10">
        <f t="shared" si="16"/>
        <v>8.0000000000000002E-3</v>
      </c>
      <c r="D113" s="9">
        <f t="shared" si="17"/>
        <v>95571.328362585133</v>
      </c>
      <c r="E113" s="7">
        <f t="shared" si="18"/>
        <v>17786.881554027048</v>
      </c>
      <c r="F113" s="7">
        <f t="shared" si="19"/>
        <v>77784.446808558088</v>
      </c>
      <c r="I113" s="6">
        <v>112</v>
      </c>
      <c r="J113" s="8">
        <f t="shared" si="20"/>
        <v>19057373.093600404</v>
      </c>
      <c r="K113" s="10">
        <f t="shared" si="21"/>
        <v>8.0000000000000002E-3</v>
      </c>
      <c r="L113" s="9">
        <f t="shared" si="22"/>
        <v>68265.234544703679</v>
      </c>
      <c r="M113" s="7">
        <f t="shared" si="23"/>
        <v>12704.915395733602</v>
      </c>
      <c r="N113" s="7">
        <f t="shared" si="24"/>
        <v>55560.319148970077</v>
      </c>
      <c r="P113" s="6">
        <v>112</v>
      </c>
      <c r="Q113" s="8">
        <f t="shared" si="25"/>
        <v>26680322.331040572</v>
      </c>
      <c r="R113" s="10">
        <f t="shared" si="26"/>
        <v>8.0000000000000002E-3</v>
      </c>
      <c r="S113" s="9">
        <f t="shared" si="27"/>
        <v>95571.328362585133</v>
      </c>
      <c r="T113" s="7">
        <f t="shared" si="28"/>
        <v>17786.881554027048</v>
      </c>
      <c r="U113" s="7">
        <f t="shared" si="29"/>
        <v>77784.446808558088</v>
      </c>
    </row>
    <row r="114" spans="1:21">
      <c r="A114" s="6">
        <v>113</v>
      </c>
      <c r="B114" s="8">
        <f t="shared" si="15"/>
        <v>26602537.884232014</v>
      </c>
      <c r="C114" s="10">
        <f t="shared" si="16"/>
        <v>8.0000000000000002E-3</v>
      </c>
      <c r="D114" s="9">
        <f t="shared" si="17"/>
        <v>95571.328362585133</v>
      </c>
      <c r="E114" s="7">
        <f t="shared" si="18"/>
        <v>17735.025256154677</v>
      </c>
      <c r="F114" s="7">
        <f t="shared" si="19"/>
        <v>77836.303106430452</v>
      </c>
      <c r="I114" s="6">
        <v>113</v>
      </c>
      <c r="J114" s="8">
        <f t="shared" si="20"/>
        <v>19001812.774451435</v>
      </c>
      <c r="K114" s="10">
        <f t="shared" si="21"/>
        <v>8.0000000000000002E-3</v>
      </c>
      <c r="L114" s="9">
        <f t="shared" si="22"/>
        <v>68265.234544703679</v>
      </c>
      <c r="M114" s="7">
        <f t="shared" si="23"/>
        <v>12667.875182967624</v>
      </c>
      <c r="N114" s="7">
        <f t="shared" si="24"/>
        <v>55597.359361736053</v>
      </c>
      <c r="P114" s="6">
        <v>113</v>
      </c>
      <c r="Q114" s="8">
        <f t="shared" si="25"/>
        <v>26602537.884232014</v>
      </c>
      <c r="R114" s="10">
        <f t="shared" si="26"/>
        <v>8.0000000000000002E-3</v>
      </c>
      <c r="S114" s="9">
        <f t="shared" si="27"/>
        <v>95571.328362585133</v>
      </c>
      <c r="T114" s="7">
        <f t="shared" si="28"/>
        <v>17735.025256154677</v>
      </c>
      <c r="U114" s="7">
        <f t="shared" si="29"/>
        <v>77836.303106430452</v>
      </c>
    </row>
    <row r="115" spans="1:21">
      <c r="A115" s="6">
        <v>114</v>
      </c>
      <c r="B115" s="8">
        <f t="shared" si="15"/>
        <v>26524701.581125583</v>
      </c>
      <c r="C115" s="10">
        <f t="shared" si="16"/>
        <v>8.0000000000000002E-3</v>
      </c>
      <c r="D115" s="9">
        <f t="shared" si="17"/>
        <v>95571.328362585133</v>
      </c>
      <c r="E115" s="7">
        <f t="shared" si="18"/>
        <v>17683.134387417056</v>
      </c>
      <c r="F115" s="7">
        <f t="shared" si="19"/>
        <v>77888.193975168077</v>
      </c>
      <c r="I115" s="6">
        <v>114</v>
      </c>
      <c r="J115" s="8">
        <f t="shared" si="20"/>
        <v>18946215.4150897</v>
      </c>
      <c r="K115" s="10">
        <f t="shared" si="21"/>
        <v>8.0000000000000002E-3</v>
      </c>
      <c r="L115" s="9">
        <f t="shared" si="22"/>
        <v>68265.234544703679</v>
      </c>
      <c r="M115" s="7">
        <f t="shared" si="23"/>
        <v>12630.810276726466</v>
      </c>
      <c r="N115" s="7">
        <f t="shared" si="24"/>
        <v>55634.424267977214</v>
      </c>
      <c r="P115" s="6">
        <v>114</v>
      </c>
      <c r="Q115" s="8">
        <f t="shared" si="25"/>
        <v>26524701.581125583</v>
      </c>
      <c r="R115" s="10">
        <f t="shared" si="26"/>
        <v>8.0000000000000002E-3</v>
      </c>
      <c r="S115" s="9">
        <f t="shared" si="27"/>
        <v>95571.328362585133</v>
      </c>
      <c r="T115" s="7">
        <f t="shared" si="28"/>
        <v>17683.134387417056</v>
      </c>
      <c r="U115" s="7">
        <f t="shared" si="29"/>
        <v>77888.193975168077</v>
      </c>
    </row>
    <row r="116" spans="1:21">
      <c r="A116" s="6">
        <v>115</v>
      </c>
      <c r="B116" s="8">
        <f t="shared" si="15"/>
        <v>26446813.387150414</v>
      </c>
      <c r="C116" s="10">
        <f t="shared" si="16"/>
        <v>8.0000000000000002E-3</v>
      </c>
      <c r="D116" s="9">
        <f t="shared" si="17"/>
        <v>95571.328362585133</v>
      </c>
      <c r="E116" s="7">
        <f t="shared" si="18"/>
        <v>17631.208924766943</v>
      </c>
      <c r="F116" s="7">
        <f t="shared" si="19"/>
        <v>77940.119437818183</v>
      </c>
      <c r="I116" s="6">
        <v>115</v>
      </c>
      <c r="J116" s="8">
        <f t="shared" si="20"/>
        <v>18890580.990821723</v>
      </c>
      <c r="K116" s="10">
        <f t="shared" si="21"/>
        <v>8.0000000000000002E-3</v>
      </c>
      <c r="L116" s="9">
        <f t="shared" si="22"/>
        <v>68265.234544703679</v>
      </c>
      <c r="M116" s="7">
        <f t="shared" si="23"/>
        <v>12593.720660547815</v>
      </c>
      <c r="N116" s="7">
        <f t="shared" si="24"/>
        <v>55671.513884155866</v>
      </c>
      <c r="P116" s="6">
        <v>115</v>
      </c>
      <c r="Q116" s="8">
        <f t="shared" si="25"/>
        <v>26446813.387150414</v>
      </c>
      <c r="R116" s="10">
        <f t="shared" si="26"/>
        <v>8.0000000000000002E-3</v>
      </c>
      <c r="S116" s="9">
        <f t="shared" si="27"/>
        <v>95571.328362585133</v>
      </c>
      <c r="T116" s="7">
        <f t="shared" si="28"/>
        <v>17631.208924766943</v>
      </c>
      <c r="U116" s="7">
        <f t="shared" si="29"/>
        <v>77940.119437818183</v>
      </c>
    </row>
    <row r="117" spans="1:21">
      <c r="A117" s="6">
        <v>116</v>
      </c>
      <c r="B117" s="8">
        <f t="shared" si="15"/>
        <v>26368873.267712597</v>
      </c>
      <c r="C117" s="10">
        <f t="shared" si="16"/>
        <v>8.0000000000000002E-3</v>
      </c>
      <c r="D117" s="9">
        <f t="shared" si="17"/>
        <v>95571.328362585133</v>
      </c>
      <c r="E117" s="7">
        <f t="shared" si="18"/>
        <v>17579.248845141734</v>
      </c>
      <c r="F117" s="7">
        <f t="shared" si="19"/>
        <v>77992.079517443402</v>
      </c>
      <c r="I117" s="6">
        <v>116</v>
      </c>
      <c r="J117" s="8">
        <f t="shared" si="20"/>
        <v>18834909.476937566</v>
      </c>
      <c r="K117" s="10">
        <f t="shared" si="21"/>
        <v>8.0000000000000002E-3</v>
      </c>
      <c r="L117" s="9">
        <f t="shared" si="22"/>
        <v>68265.234544703679</v>
      </c>
      <c r="M117" s="7">
        <f t="shared" si="23"/>
        <v>12556.606317958378</v>
      </c>
      <c r="N117" s="7">
        <f t="shared" si="24"/>
        <v>55708.628226745299</v>
      </c>
      <c r="P117" s="6">
        <v>116</v>
      </c>
      <c r="Q117" s="8">
        <f t="shared" si="25"/>
        <v>26368873.267712597</v>
      </c>
      <c r="R117" s="10">
        <f t="shared" si="26"/>
        <v>8.0000000000000002E-3</v>
      </c>
      <c r="S117" s="9">
        <f t="shared" si="27"/>
        <v>95571.328362585133</v>
      </c>
      <c r="T117" s="7">
        <f t="shared" si="28"/>
        <v>17579.248845141734</v>
      </c>
      <c r="U117" s="7">
        <f t="shared" si="29"/>
        <v>77992.079517443402</v>
      </c>
    </row>
    <row r="118" spans="1:21">
      <c r="A118" s="6">
        <v>117</v>
      </c>
      <c r="B118" s="8">
        <f t="shared" si="15"/>
        <v>26290881.188195154</v>
      </c>
      <c r="C118" s="10">
        <f t="shared" si="16"/>
        <v>8.0000000000000002E-3</v>
      </c>
      <c r="D118" s="9">
        <f t="shared" si="17"/>
        <v>95571.328362585133</v>
      </c>
      <c r="E118" s="7">
        <f t="shared" si="18"/>
        <v>17527.254125463438</v>
      </c>
      <c r="F118" s="7">
        <f t="shared" si="19"/>
        <v>78044.074237121691</v>
      </c>
      <c r="I118" s="6">
        <v>117</v>
      </c>
      <c r="J118" s="8">
        <f t="shared" si="20"/>
        <v>18779200.84871082</v>
      </c>
      <c r="K118" s="10">
        <f t="shared" si="21"/>
        <v>8.0000000000000002E-3</v>
      </c>
      <c r="L118" s="9">
        <f t="shared" si="22"/>
        <v>68265.234544703679</v>
      </c>
      <c r="M118" s="7">
        <f t="shared" si="23"/>
        <v>12519.46723247388</v>
      </c>
      <c r="N118" s="7">
        <f t="shared" si="24"/>
        <v>55745.7673122298</v>
      </c>
      <c r="P118" s="6">
        <v>117</v>
      </c>
      <c r="Q118" s="8">
        <f t="shared" si="25"/>
        <v>26290881.188195154</v>
      </c>
      <c r="R118" s="10">
        <f t="shared" si="26"/>
        <v>8.0000000000000002E-3</v>
      </c>
      <c r="S118" s="9">
        <f t="shared" si="27"/>
        <v>95571.328362585133</v>
      </c>
      <c r="T118" s="7">
        <f t="shared" si="28"/>
        <v>17527.254125463438</v>
      </c>
      <c r="U118" s="7">
        <f t="shared" si="29"/>
        <v>78044.074237121691</v>
      </c>
    </row>
    <row r="119" spans="1:21">
      <c r="A119" s="6">
        <v>118</v>
      </c>
      <c r="B119" s="8">
        <f t="shared" si="15"/>
        <v>26212837.113958031</v>
      </c>
      <c r="C119" s="10">
        <f t="shared" si="16"/>
        <v>8.0000000000000002E-3</v>
      </c>
      <c r="D119" s="9">
        <f t="shared" si="17"/>
        <v>95571.328362585133</v>
      </c>
      <c r="E119" s="7">
        <f t="shared" si="18"/>
        <v>17475.224742638686</v>
      </c>
      <c r="F119" s="7">
        <f t="shared" si="19"/>
        <v>78096.103619946443</v>
      </c>
      <c r="I119" s="6">
        <v>118</v>
      </c>
      <c r="J119" s="8">
        <f t="shared" si="20"/>
        <v>18723455.081398591</v>
      </c>
      <c r="K119" s="10">
        <f t="shared" si="21"/>
        <v>8.0000000000000002E-3</v>
      </c>
      <c r="L119" s="9">
        <f t="shared" si="22"/>
        <v>68265.234544703679</v>
      </c>
      <c r="M119" s="7">
        <f t="shared" si="23"/>
        <v>12482.30338759906</v>
      </c>
      <c r="N119" s="7">
        <f t="shared" si="24"/>
        <v>55782.93115710462</v>
      </c>
      <c r="P119" s="6">
        <v>118</v>
      </c>
      <c r="Q119" s="8">
        <f t="shared" si="25"/>
        <v>26212837.113958031</v>
      </c>
      <c r="R119" s="10">
        <f t="shared" si="26"/>
        <v>8.0000000000000002E-3</v>
      </c>
      <c r="S119" s="9">
        <f t="shared" si="27"/>
        <v>95571.328362585133</v>
      </c>
      <c r="T119" s="7">
        <f t="shared" si="28"/>
        <v>17475.224742638686</v>
      </c>
      <c r="U119" s="7">
        <f t="shared" si="29"/>
        <v>78096.103619946443</v>
      </c>
    </row>
    <row r="120" spans="1:21">
      <c r="A120" s="6">
        <v>119</v>
      </c>
      <c r="B120" s="8">
        <f t="shared" si="15"/>
        <v>26134741.010338083</v>
      </c>
      <c r="C120" s="10">
        <f t="shared" si="16"/>
        <v>8.0000000000000002E-3</v>
      </c>
      <c r="D120" s="9">
        <f t="shared" si="17"/>
        <v>95571.328362585133</v>
      </c>
      <c r="E120" s="7">
        <f t="shared" si="18"/>
        <v>17423.160673558723</v>
      </c>
      <c r="F120" s="7">
        <f t="shared" si="19"/>
        <v>78148.167689026406</v>
      </c>
      <c r="I120" s="6">
        <v>119</v>
      </c>
      <c r="J120" s="8">
        <f t="shared" si="20"/>
        <v>18667672.150241487</v>
      </c>
      <c r="K120" s="10">
        <f t="shared" si="21"/>
        <v>8.0000000000000002E-3</v>
      </c>
      <c r="L120" s="9">
        <f t="shared" si="22"/>
        <v>68265.234544703679</v>
      </c>
      <c r="M120" s="7">
        <f t="shared" si="23"/>
        <v>12445.114766827659</v>
      </c>
      <c r="N120" s="7">
        <f t="shared" si="24"/>
        <v>55820.119777876018</v>
      </c>
      <c r="P120" s="6">
        <v>119</v>
      </c>
      <c r="Q120" s="8">
        <f t="shared" si="25"/>
        <v>26134741.010338083</v>
      </c>
      <c r="R120" s="10">
        <f t="shared" si="26"/>
        <v>8.0000000000000002E-3</v>
      </c>
      <c r="S120" s="9">
        <f t="shared" si="27"/>
        <v>95571.328362585133</v>
      </c>
      <c r="T120" s="7">
        <f t="shared" si="28"/>
        <v>17423.160673558723</v>
      </c>
      <c r="U120" s="7">
        <f t="shared" si="29"/>
        <v>78148.167689026406</v>
      </c>
    </row>
    <row r="121" spans="1:21">
      <c r="A121" s="6">
        <v>120</v>
      </c>
      <c r="B121" s="8">
        <f t="shared" si="15"/>
        <v>26056592.842649058</v>
      </c>
      <c r="C121" s="10">
        <f t="shared" si="16"/>
        <v>8.0000000000000002E-3</v>
      </c>
      <c r="D121" s="9">
        <f t="shared" si="17"/>
        <v>95571.328362585133</v>
      </c>
      <c r="E121" s="7">
        <f t="shared" si="18"/>
        <v>17371.06189509937</v>
      </c>
      <c r="F121" s="7">
        <f t="shared" si="19"/>
        <v>78200.266467485766</v>
      </c>
      <c r="I121" s="6">
        <v>120</v>
      </c>
      <c r="J121" s="8">
        <f t="shared" si="20"/>
        <v>18611852.03046361</v>
      </c>
      <c r="K121" s="10">
        <f t="shared" si="21"/>
        <v>8.0000000000000002E-3</v>
      </c>
      <c r="L121" s="9">
        <f t="shared" si="22"/>
        <v>68265.234544703679</v>
      </c>
      <c r="M121" s="7">
        <f t="shared" si="23"/>
        <v>12407.901353642408</v>
      </c>
      <c r="N121" s="7">
        <f t="shared" si="24"/>
        <v>55857.333191061269</v>
      </c>
      <c r="P121" s="6">
        <v>120</v>
      </c>
      <c r="Q121" s="8">
        <f t="shared" si="25"/>
        <v>26056592.842649058</v>
      </c>
      <c r="R121" s="10">
        <f t="shared" si="26"/>
        <v>8.0000000000000002E-3</v>
      </c>
      <c r="S121" s="9">
        <f t="shared" si="27"/>
        <v>95571.328362585133</v>
      </c>
      <c r="T121" s="7">
        <f t="shared" si="28"/>
        <v>17371.06189509937</v>
      </c>
      <c r="U121" s="7">
        <f t="shared" si="29"/>
        <v>78200.266467485766</v>
      </c>
    </row>
    <row r="122" spans="1:21">
      <c r="A122" s="6">
        <v>121</v>
      </c>
      <c r="B122" s="8">
        <f t="shared" si="15"/>
        <v>25978392.576181572</v>
      </c>
      <c r="C122" s="10">
        <f t="shared" si="16"/>
        <v>8.0000000000000002E-3</v>
      </c>
      <c r="D122" s="9">
        <f t="shared" si="17"/>
        <v>95571.328362585133</v>
      </c>
      <c r="E122" s="7">
        <f t="shared" si="18"/>
        <v>17318.928384121049</v>
      </c>
      <c r="F122" s="7">
        <f t="shared" si="19"/>
        <v>78252.399978464091</v>
      </c>
      <c r="I122" s="6">
        <v>121</v>
      </c>
      <c r="J122" s="8">
        <f t="shared" si="20"/>
        <v>18555994.69727255</v>
      </c>
      <c r="K122" s="10">
        <f t="shared" si="21"/>
        <v>8.0000000000000002E-3</v>
      </c>
      <c r="L122" s="9">
        <f t="shared" si="22"/>
        <v>68265.234544703679</v>
      </c>
      <c r="M122" s="7">
        <f t="shared" si="23"/>
        <v>12370.663131515035</v>
      </c>
      <c r="N122" s="7">
        <f t="shared" si="24"/>
        <v>55894.571413188642</v>
      </c>
      <c r="P122" s="6">
        <v>121</v>
      </c>
      <c r="Q122" s="8">
        <f>Q121-U121-10000000</f>
        <v>15978392.576181572</v>
      </c>
      <c r="R122" s="10">
        <f t="shared" si="26"/>
        <v>8.0000000000000002E-3</v>
      </c>
      <c r="S122" s="9">
        <f>-PMT(R122/12,25*12,Q$122)</f>
        <v>58782.551658125565</v>
      </c>
      <c r="T122" s="7">
        <f t="shared" si="28"/>
        <v>10652.261717454381</v>
      </c>
      <c r="U122" s="7">
        <f t="shared" si="29"/>
        <v>48130.28994067118</v>
      </c>
    </row>
    <row r="123" spans="1:21">
      <c r="A123" s="6">
        <v>122</v>
      </c>
      <c r="B123" s="8">
        <f t="shared" si="15"/>
        <v>25900140.176203109</v>
      </c>
      <c r="C123" s="10">
        <f t="shared" si="16"/>
        <v>8.0000000000000002E-3</v>
      </c>
      <c r="D123" s="9">
        <f t="shared" si="17"/>
        <v>95571.328362585133</v>
      </c>
      <c r="E123" s="7">
        <f t="shared" si="18"/>
        <v>17266.760117468741</v>
      </c>
      <c r="F123" s="7">
        <f t="shared" si="19"/>
        <v>78304.568245116388</v>
      </c>
      <c r="I123" s="6">
        <v>122</v>
      </c>
      <c r="J123" s="8">
        <f t="shared" si="20"/>
        <v>18500100.125859361</v>
      </c>
      <c r="K123" s="10">
        <f t="shared" si="21"/>
        <v>8.0000000000000002E-3</v>
      </c>
      <c r="L123" s="9">
        <f t="shared" si="22"/>
        <v>68265.234544703679</v>
      </c>
      <c r="M123" s="7">
        <f t="shared" si="23"/>
        <v>12333.400083906241</v>
      </c>
      <c r="N123" s="7">
        <f t="shared" si="24"/>
        <v>55931.834460797436</v>
      </c>
      <c r="P123" s="6">
        <v>122</v>
      </c>
      <c r="Q123" s="8">
        <f t="shared" si="25"/>
        <v>15930262.2862409</v>
      </c>
      <c r="R123" s="10">
        <f t="shared" si="26"/>
        <v>8.0000000000000002E-3</v>
      </c>
      <c r="S123" s="9">
        <f t="shared" ref="S123:S186" si="30">-PMT(R123/12,25*12,Q$122)</f>
        <v>58782.551658125565</v>
      </c>
      <c r="T123" s="7">
        <f t="shared" si="28"/>
        <v>10620.174857493934</v>
      </c>
      <c r="U123" s="7">
        <f t="shared" si="29"/>
        <v>48162.376800631631</v>
      </c>
    </row>
    <row r="124" spans="1:21">
      <c r="A124" s="6">
        <v>123</v>
      </c>
      <c r="B124" s="8">
        <f t="shared" si="15"/>
        <v>25821835.607957993</v>
      </c>
      <c r="C124" s="10">
        <f t="shared" si="16"/>
        <v>8.0000000000000002E-3</v>
      </c>
      <c r="D124" s="9">
        <f t="shared" si="17"/>
        <v>95571.328362585133</v>
      </c>
      <c r="E124" s="7">
        <f t="shared" si="18"/>
        <v>17214.557071971994</v>
      </c>
      <c r="F124" s="7">
        <f t="shared" si="19"/>
        <v>78356.771290613135</v>
      </c>
      <c r="I124" s="6">
        <v>123</v>
      </c>
      <c r="J124" s="8">
        <f t="shared" si="20"/>
        <v>18444168.291398562</v>
      </c>
      <c r="K124" s="10">
        <f t="shared" si="21"/>
        <v>8.0000000000000002E-3</v>
      </c>
      <c r="L124" s="9">
        <f t="shared" si="22"/>
        <v>68265.234544703679</v>
      </c>
      <c r="M124" s="7">
        <f t="shared" si="23"/>
        <v>12296.11219426571</v>
      </c>
      <c r="N124" s="7">
        <f t="shared" si="24"/>
        <v>55969.122350437967</v>
      </c>
      <c r="P124" s="6">
        <v>123</v>
      </c>
      <c r="Q124" s="8">
        <f t="shared" si="25"/>
        <v>15882099.909440268</v>
      </c>
      <c r="R124" s="10">
        <f t="shared" si="26"/>
        <v>8.0000000000000002E-3</v>
      </c>
      <c r="S124" s="9">
        <f t="shared" si="30"/>
        <v>58782.551658125565</v>
      </c>
      <c r="T124" s="7">
        <f t="shared" si="28"/>
        <v>10588.066606293512</v>
      </c>
      <c r="U124" s="7">
        <f t="shared" si="29"/>
        <v>48194.485051832053</v>
      </c>
    </row>
    <row r="125" spans="1:21">
      <c r="A125" s="6">
        <v>124</v>
      </c>
      <c r="B125" s="8">
        <f t="shared" si="15"/>
        <v>25743478.836667381</v>
      </c>
      <c r="C125" s="10">
        <f t="shared" si="16"/>
        <v>8.0000000000000002E-3</v>
      </c>
      <c r="D125" s="9">
        <f t="shared" si="17"/>
        <v>95571.328362585133</v>
      </c>
      <c r="E125" s="7">
        <f t="shared" si="18"/>
        <v>17162.31922444492</v>
      </c>
      <c r="F125" s="7">
        <f t="shared" si="19"/>
        <v>78409.009138140216</v>
      </c>
      <c r="I125" s="6">
        <v>124</v>
      </c>
      <c r="J125" s="8">
        <f t="shared" si="20"/>
        <v>18388199.169048123</v>
      </c>
      <c r="K125" s="10">
        <f t="shared" si="21"/>
        <v>8.0000000000000002E-3</v>
      </c>
      <c r="L125" s="9">
        <f t="shared" si="22"/>
        <v>68265.234544703679</v>
      </c>
      <c r="M125" s="7">
        <f t="shared" si="23"/>
        <v>12258.799446032082</v>
      </c>
      <c r="N125" s="7">
        <f t="shared" si="24"/>
        <v>56006.435098671594</v>
      </c>
      <c r="P125" s="6">
        <v>124</v>
      </c>
      <c r="Q125" s="8">
        <f t="shared" si="25"/>
        <v>15833905.424388437</v>
      </c>
      <c r="R125" s="10">
        <f t="shared" si="26"/>
        <v>8.0000000000000002E-3</v>
      </c>
      <c r="S125" s="9">
        <f t="shared" si="30"/>
        <v>58782.551658125565</v>
      </c>
      <c r="T125" s="7">
        <f t="shared" si="28"/>
        <v>10555.936949592291</v>
      </c>
      <c r="U125" s="7">
        <f t="shared" si="29"/>
        <v>48226.614708533278</v>
      </c>
    </row>
    <row r="126" spans="1:21">
      <c r="A126" s="6">
        <v>125</v>
      </c>
      <c r="B126" s="8">
        <f t="shared" si="15"/>
        <v>25665069.82752924</v>
      </c>
      <c r="C126" s="10">
        <f t="shared" si="16"/>
        <v>8.0000000000000002E-3</v>
      </c>
      <c r="D126" s="9">
        <f t="shared" si="17"/>
        <v>95571.328362585133</v>
      </c>
      <c r="E126" s="7">
        <f t="shared" si="18"/>
        <v>17110.046551686162</v>
      </c>
      <c r="F126" s="7">
        <f t="shared" si="19"/>
        <v>78461.281810898974</v>
      </c>
      <c r="I126" s="6">
        <v>125</v>
      </c>
      <c r="J126" s="8">
        <f t="shared" si="20"/>
        <v>18332192.733949453</v>
      </c>
      <c r="K126" s="10">
        <f t="shared" si="21"/>
        <v>8.0000000000000002E-3</v>
      </c>
      <c r="L126" s="9">
        <f t="shared" si="22"/>
        <v>68265.234544703679</v>
      </c>
      <c r="M126" s="7">
        <f t="shared" si="23"/>
        <v>12221.461822632969</v>
      </c>
      <c r="N126" s="7">
        <f t="shared" si="24"/>
        <v>56043.772722070709</v>
      </c>
      <c r="P126" s="6">
        <v>125</v>
      </c>
      <c r="Q126" s="8">
        <f t="shared" si="25"/>
        <v>15785678.809679903</v>
      </c>
      <c r="R126" s="10">
        <f t="shared" si="26"/>
        <v>8.0000000000000002E-3</v>
      </c>
      <c r="S126" s="9">
        <f t="shared" si="30"/>
        <v>58782.551658125565</v>
      </c>
      <c r="T126" s="7">
        <f t="shared" si="28"/>
        <v>10523.785873119936</v>
      </c>
      <c r="U126" s="7">
        <f t="shared" si="29"/>
        <v>48258.765785005628</v>
      </c>
    </row>
    <row r="127" spans="1:21">
      <c r="A127" s="6">
        <v>126</v>
      </c>
      <c r="B127" s="8">
        <f t="shared" si="15"/>
        <v>25586608.545718342</v>
      </c>
      <c r="C127" s="10">
        <f t="shared" si="16"/>
        <v>8.0000000000000002E-3</v>
      </c>
      <c r="D127" s="9">
        <f t="shared" si="17"/>
        <v>95571.328362585133</v>
      </c>
      <c r="E127" s="7">
        <f t="shared" si="18"/>
        <v>17057.739030478897</v>
      </c>
      <c r="F127" s="7">
        <f t="shared" si="19"/>
        <v>78513.589332106232</v>
      </c>
      <c r="I127" s="6">
        <v>126</v>
      </c>
      <c r="J127" s="8">
        <f t="shared" si="20"/>
        <v>18276148.961227383</v>
      </c>
      <c r="K127" s="10">
        <f t="shared" si="21"/>
        <v>8.0000000000000002E-3</v>
      </c>
      <c r="L127" s="9">
        <f t="shared" si="22"/>
        <v>68265.234544703679</v>
      </c>
      <c r="M127" s="7">
        <f t="shared" si="23"/>
        <v>12184.099307484923</v>
      </c>
      <c r="N127" s="7">
        <f t="shared" si="24"/>
        <v>56081.135237218754</v>
      </c>
      <c r="P127" s="6">
        <v>126</v>
      </c>
      <c r="Q127" s="8">
        <f t="shared" si="25"/>
        <v>15737420.043894898</v>
      </c>
      <c r="R127" s="10">
        <f t="shared" si="26"/>
        <v>8.0000000000000002E-3</v>
      </c>
      <c r="S127" s="9">
        <f t="shared" si="30"/>
        <v>58782.551658125565</v>
      </c>
      <c r="T127" s="7">
        <f t="shared" si="28"/>
        <v>10491.613362596599</v>
      </c>
      <c r="U127" s="7">
        <f t="shared" si="29"/>
        <v>48290.938295528962</v>
      </c>
    </row>
    <row r="128" spans="1:21">
      <c r="A128" s="6">
        <v>127</v>
      </c>
      <c r="B128" s="8">
        <f t="shared" si="15"/>
        <v>25508094.956386235</v>
      </c>
      <c r="C128" s="10">
        <f t="shared" si="16"/>
        <v>8.0000000000000002E-3</v>
      </c>
      <c r="D128" s="9">
        <f t="shared" si="17"/>
        <v>95571.328362585133</v>
      </c>
      <c r="E128" s="7">
        <f t="shared" si="18"/>
        <v>17005.396637590824</v>
      </c>
      <c r="F128" s="7">
        <f t="shared" si="19"/>
        <v>78565.931724994312</v>
      </c>
      <c r="I128" s="6">
        <v>127</v>
      </c>
      <c r="J128" s="8">
        <f t="shared" si="20"/>
        <v>18220067.825990167</v>
      </c>
      <c r="K128" s="10">
        <f t="shared" si="21"/>
        <v>8.0000000000000002E-3</v>
      </c>
      <c r="L128" s="9">
        <f t="shared" si="22"/>
        <v>68265.234544703679</v>
      </c>
      <c r="M128" s="7">
        <f t="shared" si="23"/>
        <v>12146.711883993443</v>
      </c>
      <c r="N128" s="7">
        <f t="shared" si="24"/>
        <v>56118.522660710238</v>
      </c>
      <c r="P128" s="6">
        <v>127</v>
      </c>
      <c r="Q128" s="8">
        <f t="shared" si="25"/>
        <v>15689129.10559937</v>
      </c>
      <c r="R128" s="10">
        <f t="shared" si="26"/>
        <v>8.0000000000000002E-3</v>
      </c>
      <c r="S128" s="9">
        <f t="shared" si="30"/>
        <v>58782.551658125565</v>
      </c>
      <c r="T128" s="7">
        <f t="shared" si="28"/>
        <v>10459.419403732913</v>
      </c>
      <c r="U128" s="7">
        <f t="shared" si="29"/>
        <v>48323.132254392651</v>
      </c>
    </row>
    <row r="129" spans="1:21">
      <c r="A129" s="6">
        <v>128</v>
      </c>
      <c r="B129" s="8">
        <f t="shared" si="15"/>
        <v>25429529.024661239</v>
      </c>
      <c r="C129" s="10">
        <f t="shared" si="16"/>
        <v>8.0000000000000002E-3</v>
      </c>
      <c r="D129" s="9">
        <f t="shared" si="17"/>
        <v>95571.328362585133</v>
      </c>
      <c r="E129" s="7">
        <f t="shared" si="18"/>
        <v>16953.01934977416</v>
      </c>
      <c r="F129" s="7">
        <f t="shared" si="19"/>
        <v>78618.309012810976</v>
      </c>
      <c r="I129" s="6">
        <v>128</v>
      </c>
      <c r="J129" s="8">
        <f t="shared" si="20"/>
        <v>18163949.303329457</v>
      </c>
      <c r="K129" s="10">
        <f t="shared" si="21"/>
        <v>8.0000000000000002E-3</v>
      </c>
      <c r="L129" s="9">
        <f t="shared" si="22"/>
        <v>68265.234544703679</v>
      </c>
      <c r="M129" s="7">
        <f t="shared" si="23"/>
        <v>12109.299535552971</v>
      </c>
      <c r="N129" s="7">
        <f t="shared" si="24"/>
        <v>56155.935009150708</v>
      </c>
      <c r="P129" s="6">
        <v>128</v>
      </c>
      <c r="Q129" s="8">
        <f t="shared" si="25"/>
        <v>15640805.973344978</v>
      </c>
      <c r="R129" s="10">
        <f t="shared" si="26"/>
        <v>8.0000000000000002E-3</v>
      </c>
      <c r="S129" s="9">
        <f t="shared" si="30"/>
        <v>58782.551658125565</v>
      </c>
      <c r="T129" s="7">
        <f t="shared" si="28"/>
        <v>10427.203982229987</v>
      </c>
      <c r="U129" s="7">
        <f t="shared" si="29"/>
        <v>48355.34767589558</v>
      </c>
    </row>
    <row r="130" spans="1:21">
      <c r="A130" s="6">
        <v>129</v>
      </c>
      <c r="B130" s="8">
        <f t="shared" si="15"/>
        <v>25350910.715648428</v>
      </c>
      <c r="C130" s="10">
        <f t="shared" si="16"/>
        <v>8.0000000000000002E-3</v>
      </c>
      <c r="D130" s="9">
        <f t="shared" si="17"/>
        <v>95571.328362585133</v>
      </c>
      <c r="E130" s="7">
        <f t="shared" si="18"/>
        <v>16900.607143765617</v>
      </c>
      <c r="F130" s="7">
        <f t="shared" si="19"/>
        <v>78670.721218819512</v>
      </c>
      <c r="I130" s="6">
        <v>129</v>
      </c>
      <c r="J130" s="8">
        <f t="shared" si="20"/>
        <v>18107793.368320305</v>
      </c>
      <c r="K130" s="10">
        <f t="shared" si="21"/>
        <v>8.0000000000000002E-3</v>
      </c>
      <c r="L130" s="9">
        <f t="shared" si="22"/>
        <v>68265.234544703679</v>
      </c>
      <c r="M130" s="7">
        <f t="shared" si="23"/>
        <v>12071.86224554687</v>
      </c>
      <c r="N130" s="7">
        <f t="shared" si="24"/>
        <v>56193.372299156807</v>
      </c>
      <c r="P130" s="6">
        <v>129</v>
      </c>
      <c r="Q130" s="8">
        <f t="shared" si="25"/>
        <v>15592450.625669083</v>
      </c>
      <c r="R130" s="10">
        <f t="shared" si="26"/>
        <v>8.0000000000000002E-3</v>
      </c>
      <c r="S130" s="9">
        <f t="shared" si="30"/>
        <v>58782.551658125565</v>
      </c>
      <c r="T130" s="7">
        <f t="shared" si="28"/>
        <v>10394.967083779389</v>
      </c>
      <c r="U130" s="7">
        <f t="shared" si="29"/>
        <v>48387.584574346176</v>
      </c>
    </row>
    <row r="131" spans="1:21">
      <c r="A131" s="6">
        <v>130</v>
      </c>
      <c r="B131" s="8">
        <f t="shared" si="15"/>
        <v>25272239.994429607</v>
      </c>
      <c r="C131" s="10">
        <f t="shared" si="16"/>
        <v>8.0000000000000002E-3</v>
      </c>
      <c r="D131" s="9">
        <f t="shared" si="17"/>
        <v>95571.328362585133</v>
      </c>
      <c r="E131" s="7">
        <f t="shared" si="18"/>
        <v>16848.159996286406</v>
      </c>
      <c r="F131" s="7">
        <f t="shared" si="19"/>
        <v>78723.16836629872</v>
      </c>
      <c r="I131" s="6">
        <v>130</v>
      </c>
      <c r="J131" s="8">
        <f t="shared" si="20"/>
        <v>18051599.996021148</v>
      </c>
      <c r="K131" s="10">
        <f t="shared" si="21"/>
        <v>8.0000000000000002E-3</v>
      </c>
      <c r="L131" s="9">
        <f t="shared" si="22"/>
        <v>68265.234544703679</v>
      </c>
      <c r="M131" s="7">
        <f t="shared" si="23"/>
        <v>12034.399997347433</v>
      </c>
      <c r="N131" s="7">
        <f t="shared" si="24"/>
        <v>56230.834547356244</v>
      </c>
      <c r="P131" s="6">
        <v>130</v>
      </c>
      <c r="Q131" s="8">
        <f t="shared" si="25"/>
        <v>15544063.041094737</v>
      </c>
      <c r="R131" s="10">
        <f t="shared" si="26"/>
        <v>8.0000000000000002E-3</v>
      </c>
      <c r="S131" s="9">
        <f t="shared" si="30"/>
        <v>58782.551658125565</v>
      </c>
      <c r="T131" s="7">
        <f t="shared" si="28"/>
        <v>10362.708694063158</v>
      </c>
      <c r="U131" s="7">
        <f t="shared" si="29"/>
        <v>48419.842964062409</v>
      </c>
    </row>
    <row r="132" spans="1:21">
      <c r="A132" s="6">
        <v>131</v>
      </c>
      <c r="B132" s="8">
        <f t="shared" ref="B132:B195" si="31">B131-F131</f>
        <v>25193516.826063309</v>
      </c>
      <c r="C132" s="10">
        <f t="shared" ref="C132:C195" si="32">C131</f>
        <v>8.0000000000000002E-3</v>
      </c>
      <c r="D132" s="9">
        <f t="shared" ref="D132:D195" si="33">-PMT(C132/12,35*12,B$2)</f>
        <v>95571.328362585133</v>
      </c>
      <c r="E132" s="7">
        <f t="shared" ref="E132:E195" si="34">B132*C132/12</f>
        <v>16795.677884042208</v>
      </c>
      <c r="F132" s="7">
        <f t="shared" ref="F132:F195" si="35">D132-E132</f>
        <v>78775.650478542928</v>
      </c>
      <c r="I132" s="6">
        <v>131</v>
      </c>
      <c r="J132" s="8">
        <f t="shared" ref="J132:J195" si="36">J131-N131</f>
        <v>17995369.161473792</v>
      </c>
      <c r="K132" s="10">
        <f t="shared" ref="K132:K195" si="37">K131</f>
        <v>8.0000000000000002E-3</v>
      </c>
      <c r="L132" s="9">
        <f t="shared" ref="L132:L195" si="38">-PMT(K132/12,35*12,J$2)</f>
        <v>68265.234544703679</v>
      </c>
      <c r="M132" s="7">
        <f t="shared" ref="M132:M195" si="39">J132*K132/12</f>
        <v>11996.912774315861</v>
      </c>
      <c r="N132" s="7">
        <f t="shared" ref="N132:N195" si="40">L132-M132</f>
        <v>56268.321770387818</v>
      </c>
      <c r="P132" s="6">
        <v>131</v>
      </c>
      <c r="Q132" s="8">
        <f t="shared" ref="Q132:Q195" si="41">Q131-U131</f>
        <v>15495643.198130675</v>
      </c>
      <c r="R132" s="10">
        <f t="shared" ref="R132:R195" si="42">R131</f>
        <v>8.0000000000000002E-3</v>
      </c>
      <c r="S132" s="9">
        <f t="shared" si="30"/>
        <v>58782.551658125565</v>
      </c>
      <c r="T132" s="7">
        <f t="shared" ref="T132:T195" si="43">Q132*R132/12</f>
        <v>10330.428798753783</v>
      </c>
      <c r="U132" s="7">
        <f t="shared" ref="U132:U195" si="44">S132-T132</f>
        <v>48452.122859371782</v>
      </c>
    </row>
    <row r="133" spans="1:21">
      <c r="A133" s="6">
        <v>132</v>
      </c>
      <c r="B133" s="8">
        <f t="shared" si="31"/>
        <v>25114741.175584767</v>
      </c>
      <c r="C133" s="10">
        <f t="shared" si="32"/>
        <v>8.0000000000000002E-3</v>
      </c>
      <c r="D133" s="9">
        <f t="shared" si="33"/>
        <v>95571.328362585133</v>
      </c>
      <c r="E133" s="7">
        <f t="shared" si="34"/>
        <v>16743.160783723179</v>
      </c>
      <c r="F133" s="7">
        <f t="shared" si="35"/>
        <v>78828.167578861961</v>
      </c>
      <c r="I133" s="6">
        <v>132</v>
      </c>
      <c r="J133" s="8">
        <f t="shared" si="36"/>
        <v>17939100.839703403</v>
      </c>
      <c r="K133" s="10">
        <f t="shared" si="37"/>
        <v>8.0000000000000002E-3</v>
      </c>
      <c r="L133" s="9">
        <f t="shared" si="38"/>
        <v>68265.234544703679</v>
      </c>
      <c r="M133" s="7">
        <f t="shared" si="39"/>
        <v>11959.400559802269</v>
      </c>
      <c r="N133" s="7">
        <f t="shared" si="40"/>
        <v>56305.833984901408</v>
      </c>
      <c r="P133" s="6">
        <v>132</v>
      </c>
      <c r="Q133" s="8">
        <f t="shared" si="41"/>
        <v>15447191.075271303</v>
      </c>
      <c r="R133" s="10">
        <f t="shared" si="42"/>
        <v>8.0000000000000002E-3</v>
      </c>
      <c r="S133" s="9">
        <f t="shared" si="30"/>
        <v>58782.551658125565</v>
      </c>
      <c r="T133" s="7">
        <f t="shared" si="43"/>
        <v>10298.127383514202</v>
      </c>
      <c r="U133" s="7">
        <f t="shared" si="44"/>
        <v>48484.42427461136</v>
      </c>
    </row>
    <row r="134" spans="1:21">
      <c r="A134" s="6">
        <v>133</v>
      </c>
      <c r="B134" s="8">
        <f t="shared" si="31"/>
        <v>25035913.008005906</v>
      </c>
      <c r="C134" s="10">
        <f t="shared" si="32"/>
        <v>8.0000000000000002E-3</v>
      </c>
      <c r="D134" s="9">
        <f t="shared" si="33"/>
        <v>95571.328362585133</v>
      </c>
      <c r="E134" s="7">
        <f t="shared" si="34"/>
        <v>16690.608672003938</v>
      </c>
      <c r="F134" s="7">
        <f t="shared" si="35"/>
        <v>78880.719690581202</v>
      </c>
      <c r="I134" s="6">
        <v>133</v>
      </c>
      <c r="J134" s="8">
        <f t="shared" si="36"/>
        <v>17882795.005718503</v>
      </c>
      <c r="K134" s="10">
        <f t="shared" si="37"/>
        <v>8.0000000000000002E-3</v>
      </c>
      <c r="L134" s="9">
        <f t="shared" si="38"/>
        <v>68265.234544703679</v>
      </c>
      <c r="M134" s="7">
        <f t="shared" si="39"/>
        <v>11921.863337145669</v>
      </c>
      <c r="N134" s="7">
        <f t="shared" si="40"/>
        <v>56343.371207558012</v>
      </c>
      <c r="P134" s="6">
        <v>133</v>
      </c>
      <c r="Q134" s="8">
        <f t="shared" si="41"/>
        <v>15398706.650996691</v>
      </c>
      <c r="R134" s="10">
        <f t="shared" si="42"/>
        <v>8.0000000000000002E-3</v>
      </c>
      <c r="S134" s="9">
        <f t="shared" si="30"/>
        <v>58782.551658125565</v>
      </c>
      <c r="T134" s="7">
        <f t="shared" si="43"/>
        <v>10265.804433997795</v>
      </c>
      <c r="U134" s="7">
        <f t="shared" si="44"/>
        <v>48516.747224127772</v>
      </c>
    </row>
    <row r="135" spans="1:21">
      <c r="A135" s="6">
        <v>134</v>
      </c>
      <c r="B135" s="8">
        <f t="shared" si="31"/>
        <v>24957032.288315326</v>
      </c>
      <c r="C135" s="10">
        <f t="shared" si="32"/>
        <v>8.0000000000000002E-3</v>
      </c>
      <c r="D135" s="9">
        <f t="shared" si="33"/>
        <v>95571.328362585133</v>
      </c>
      <c r="E135" s="7">
        <f t="shared" si="34"/>
        <v>16638.021525543551</v>
      </c>
      <c r="F135" s="7">
        <f t="shared" si="35"/>
        <v>78933.306837041586</v>
      </c>
      <c r="I135" s="6">
        <v>134</v>
      </c>
      <c r="J135" s="8">
        <f t="shared" si="36"/>
        <v>17826451.634510946</v>
      </c>
      <c r="K135" s="10">
        <f t="shared" si="37"/>
        <v>8.0000000000000002E-3</v>
      </c>
      <c r="L135" s="9">
        <f t="shared" si="38"/>
        <v>68265.234544703679</v>
      </c>
      <c r="M135" s="7">
        <f t="shared" si="39"/>
        <v>11884.301089673963</v>
      </c>
      <c r="N135" s="7">
        <f t="shared" si="40"/>
        <v>56380.933455029714</v>
      </c>
      <c r="P135" s="6">
        <v>134</v>
      </c>
      <c r="Q135" s="8">
        <f t="shared" si="41"/>
        <v>15350189.903772563</v>
      </c>
      <c r="R135" s="10">
        <f t="shared" si="42"/>
        <v>8.0000000000000002E-3</v>
      </c>
      <c r="S135" s="9">
        <f t="shared" si="30"/>
        <v>58782.551658125565</v>
      </c>
      <c r="T135" s="7">
        <f t="shared" si="43"/>
        <v>10233.459935848376</v>
      </c>
      <c r="U135" s="7">
        <f t="shared" si="44"/>
        <v>48549.09172227719</v>
      </c>
    </row>
    <row r="136" spans="1:21">
      <c r="A136" s="6">
        <v>135</v>
      </c>
      <c r="B136" s="8">
        <f t="shared" si="31"/>
        <v>24878098.981478285</v>
      </c>
      <c r="C136" s="10">
        <f t="shared" si="32"/>
        <v>8.0000000000000002E-3</v>
      </c>
      <c r="D136" s="9">
        <f t="shared" si="33"/>
        <v>95571.328362585133</v>
      </c>
      <c r="E136" s="7">
        <f t="shared" si="34"/>
        <v>16585.399320985522</v>
      </c>
      <c r="F136" s="7">
        <f t="shared" si="35"/>
        <v>78985.929041599607</v>
      </c>
      <c r="I136" s="6">
        <v>135</v>
      </c>
      <c r="J136" s="8">
        <f t="shared" si="36"/>
        <v>17770070.701055914</v>
      </c>
      <c r="K136" s="10">
        <f t="shared" si="37"/>
        <v>8.0000000000000002E-3</v>
      </c>
      <c r="L136" s="9">
        <f t="shared" si="38"/>
        <v>68265.234544703679</v>
      </c>
      <c r="M136" s="7">
        <f t="shared" si="39"/>
        <v>11846.713800703945</v>
      </c>
      <c r="N136" s="7">
        <f t="shared" si="40"/>
        <v>56418.520743999732</v>
      </c>
      <c r="P136" s="6">
        <v>135</v>
      </c>
      <c r="Q136" s="8">
        <f t="shared" si="41"/>
        <v>15301640.812050285</v>
      </c>
      <c r="R136" s="10">
        <f t="shared" si="42"/>
        <v>8.0000000000000002E-3</v>
      </c>
      <c r="S136" s="9">
        <f t="shared" si="30"/>
        <v>58782.551658125565</v>
      </c>
      <c r="T136" s="7">
        <f t="shared" si="43"/>
        <v>10201.093874700191</v>
      </c>
      <c r="U136" s="7">
        <f t="shared" si="44"/>
        <v>48581.457783425372</v>
      </c>
    </row>
    <row r="137" spans="1:21">
      <c r="A137" s="6">
        <v>136</v>
      </c>
      <c r="B137" s="8">
        <f t="shared" si="31"/>
        <v>24799113.052436687</v>
      </c>
      <c r="C137" s="10">
        <f t="shared" si="32"/>
        <v>8.0000000000000002E-3</v>
      </c>
      <c r="D137" s="9">
        <f t="shared" si="33"/>
        <v>95571.328362585133</v>
      </c>
      <c r="E137" s="7">
        <f t="shared" si="34"/>
        <v>16532.742034957791</v>
      </c>
      <c r="F137" s="7">
        <f t="shared" si="35"/>
        <v>79038.586327627345</v>
      </c>
      <c r="I137" s="6">
        <v>136</v>
      </c>
      <c r="J137" s="8">
        <f t="shared" si="36"/>
        <v>17713652.180311915</v>
      </c>
      <c r="K137" s="10">
        <f t="shared" si="37"/>
        <v>8.0000000000000002E-3</v>
      </c>
      <c r="L137" s="9">
        <f t="shared" si="38"/>
        <v>68265.234544703679</v>
      </c>
      <c r="M137" s="7">
        <f t="shared" si="39"/>
        <v>11809.101453541276</v>
      </c>
      <c r="N137" s="7">
        <f t="shared" si="40"/>
        <v>56456.133091162403</v>
      </c>
      <c r="P137" s="6">
        <v>136</v>
      </c>
      <c r="Q137" s="8">
        <f t="shared" si="41"/>
        <v>15253059.35426686</v>
      </c>
      <c r="R137" s="10">
        <f t="shared" si="42"/>
        <v>8.0000000000000002E-3</v>
      </c>
      <c r="S137" s="9">
        <f t="shared" si="30"/>
        <v>58782.551658125565</v>
      </c>
      <c r="T137" s="7">
        <f t="shared" si="43"/>
        <v>10168.706236177906</v>
      </c>
      <c r="U137" s="7">
        <f t="shared" si="44"/>
        <v>48613.845421947655</v>
      </c>
    </row>
    <row r="138" spans="1:21">
      <c r="A138" s="6">
        <v>137</v>
      </c>
      <c r="B138" s="8">
        <f t="shared" si="31"/>
        <v>24720074.46610906</v>
      </c>
      <c r="C138" s="10">
        <f t="shared" si="32"/>
        <v>8.0000000000000002E-3</v>
      </c>
      <c r="D138" s="9">
        <f t="shared" si="33"/>
        <v>95571.328362585133</v>
      </c>
      <c r="E138" s="7">
        <f t="shared" si="34"/>
        <v>16480.049644072707</v>
      </c>
      <c r="F138" s="7">
        <f t="shared" si="35"/>
        <v>79091.278718512418</v>
      </c>
      <c r="I138" s="6">
        <v>137</v>
      </c>
      <c r="J138" s="8">
        <f t="shared" si="36"/>
        <v>17657196.047220752</v>
      </c>
      <c r="K138" s="10">
        <f t="shared" si="37"/>
        <v>8.0000000000000002E-3</v>
      </c>
      <c r="L138" s="9">
        <f t="shared" si="38"/>
        <v>68265.234544703679</v>
      </c>
      <c r="M138" s="7">
        <f t="shared" si="39"/>
        <v>11771.464031480502</v>
      </c>
      <c r="N138" s="7">
        <f t="shared" si="40"/>
        <v>56493.770513223179</v>
      </c>
      <c r="P138" s="6">
        <v>137</v>
      </c>
      <c r="Q138" s="8">
        <f t="shared" si="41"/>
        <v>15204445.508844912</v>
      </c>
      <c r="R138" s="10">
        <f t="shared" si="42"/>
        <v>8.0000000000000002E-3</v>
      </c>
      <c r="S138" s="9">
        <f t="shared" si="30"/>
        <v>58782.551658125565</v>
      </c>
      <c r="T138" s="7">
        <f t="shared" si="43"/>
        <v>10136.297005896608</v>
      </c>
      <c r="U138" s="7">
        <f t="shared" si="44"/>
        <v>48646.254652228956</v>
      </c>
    </row>
    <row r="139" spans="1:21">
      <c r="A139" s="6">
        <v>138</v>
      </c>
      <c r="B139" s="8">
        <f t="shared" si="31"/>
        <v>24640983.187390547</v>
      </c>
      <c r="C139" s="10">
        <f t="shared" si="32"/>
        <v>8.0000000000000002E-3</v>
      </c>
      <c r="D139" s="9">
        <f t="shared" si="33"/>
        <v>95571.328362585133</v>
      </c>
      <c r="E139" s="7">
        <f t="shared" si="34"/>
        <v>16427.322124927032</v>
      </c>
      <c r="F139" s="7">
        <f t="shared" si="35"/>
        <v>79144.006237658105</v>
      </c>
      <c r="I139" s="6">
        <v>138</v>
      </c>
      <c r="J139" s="8">
        <f t="shared" si="36"/>
        <v>17600702.27670753</v>
      </c>
      <c r="K139" s="10">
        <f t="shared" si="37"/>
        <v>8.0000000000000002E-3</v>
      </c>
      <c r="L139" s="9">
        <f t="shared" si="38"/>
        <v>68265.234544703679</v>
      </c>
      <c r="M139" s="7">
        <f t="shared" si="39"/>
        <v>11733.801517805019</v>
      </c>
      <c r="N139" s="7">
        <f t="shared" si="40"/>
        <v>56531.43302689866</v>
      </c>
      <c r="P139" s="6">
        <v>138</v>
      </c>
      <c r="Q139" s="8">
        <f t="shared" si="41"/>
        <v>15155799.254192684</v>
      </c>
      <c r="R139" s="10">
        <f t="shared" si="42"/>
        <v>8.0000000000000002E-3</v>
      </c>
      <c r="S139" s="9">
        <f t="shared" si="30"/>
        <v>58782.551658125565</v>
      </c>
      <c r="T139" s="7">
        <f t="shared" si="43"/>
        <v>10103.866169461789</v>
      </c>
      <c r="U139" s="7">
        <f t="shared" si="44"/>
        <v>48678.685488663774</v>
      </c>
    </row>
    <row r="140" spans="1:21">
      <c r="A140" s="6">
        <v>139</v>
      </c>
      <c r="B140" s="8">
        <f t="shared" si="31"/>
        <v>24561839.181152888</v>
      </c>
      <c r="C140" s="10">
        <f t="shared" si="32"/>
        <v>8.0000000000000002E-3</v>
      </c>
      <c r="D140" s="9">
        <f t="shared" si="33"/>
        <v>95571.328362585133</v>
      </c>
      <c r="E140" s="7">
        <f t="shared" si="34"/>
        <v>16374.559454101925</v>
      </c>
      <c r="F140" s="7">
        <f t="shared" si="35"/>
        <v>79196.768908483209</v>
      </c>
      <c r="I140" s="6">
        <v>139</v>
      </c>
      <c r="J140" s="8">
        <f t="shared" si="36"/>
        <v>17544170.843680631</v>
      </c>
      <c r="K140" s="10">
        <f t="shared" si="37"/>
        <v>8.0000000000000002E-3</v>
      </c>
      <c r="L140" s="9">
        <f t="shared" si="38"/>
        <v>68265.234544703679</v>
      </c>
      <c r="M140" s="7">
        <f t="shared" si="39"/>
        <v>11696.113895787088</v>
      </c>
      <c r="N140" s="7">
        <f t="shared" si="40"/>
        <v>56569.120648916592</v>
      </c>
      <c r="P140" s="6">
        <v>139</v>
      </c>
      <c r="Q140" s="8">
        <f t="shared" si="41"/>
        <v>15107120.56870402</v>
      </c>
      <c r="R140" s="10">
        <f t="shared" si="42"/>
        <v>8.0000000000000002E-3</v>
      </c>
      <c r="S140" s="9">
        <f t="shared" si="30"/>
        <v>58782.551658125565</v>
      </c>
      <c r="T140" s="7">
        <f t="shared" si="43"/>
        <v>10071.413712469346</v>
      </c>
      <c r="U140" s="7">
        <f t="shared" si="44"/>
        <v>48711.137945656221</v>
      </c>
    </row>
    <row r="141" spans="1:21">
      <c r="A141" s="6">
        <v>140</v>
      </c>
      <c r="B141" s="8">
        <f t="shared" si="31"/>
        <v>24482642.412244406</v>
      </c>
      <c r="C141" s="10">
        <f t="shared" si="32"/>
        <v>8.0000000000000002E-3</v>
      </c>
      <c r="D141" s="9">
        <f t="shared" si="33"/>
        <v>95571.328362585133</v>
      </c>
      <c r="E141" s="7">
        <f t="shared" si="34"/>
        <v>16321.761608162939</v>
      </c>
      <c r="F141" s="7">
        <f t="shared" si="35"/>
        <v>79249.566754422194</v>
      </c>
      <c r="I141" s="6">
        <v>140</v>
      </c>
      <c r="J141" s="8">
        <f t="shared" si="36"/>
        <v>17487601.723031715</v>
      </c>
      <c r="K141" s="10">
        <f t="shared" si="37"/>
        <v>8.0000000000000002E-3</v>
      </c>
      <c r="L141" s="9">
        <f t="shared" si="38"/>
        <v>68265.234544703679</v>
      </c>
      <c r="M141" s="7">
        <f t="shared" si="39"/>
        <v>11658.40114868781</v>
      </c>
      <c r="N141" s="7">
        <f t="shared" si="40"/>
        <v>56606.833396015871</v>
      </c>
      <c r="P141" s="6">
        <v>140</v>
      </c>
      <c r="Q141" s="8">
        <f t="shared" si="41"/>
        <v>15058409.430758364</v>
      </c>
      <c r="R141" s="10">
        <f t="shared" si="42"/>
        <v>8.0000000000000002E-3</v>
      </c>
      <c r="S141" s="9">
        <f t="shared" si="30"/>
        <v>58782.551658125565</v>
      </c>
      <c r="T141" s="7">
        <f t="shared" si="43"/>
        <v>10038.939620505576</v>
      </c>
      <c r="U141" s="7">
        <f t="shared" si="44"/>
        <v>48743.612037619991</v>
      </c>
    </row>
    <row r="142" spans="1:21">
      <c r="A142" s="6">
        <v>141</v>
      </c>
      <c r="B142" s="8">
        <f t="shared" si="31"/>
        <v>24403392.845489983</v>
      </c>
      <c r="C142" s="10">
        <f t="shared" si="32"/>
        <v>8.0000000000000002E-3</v>
      </c>
      <c r="D142" s="9">
        <f t="shared" si="33"/>
        <v>95571.328362585133</v>
      </c>
      <c r="E142" s="7">
        <f t="shared" si="34"/>
        <v>16268.928563659989</v>
      </c>
      <c r="F142" s="7">
        <f t="shared" si="35"/>
        <v>79302.399798925151</v>
      </c>
      <c r="I142" s="6">
        <v>141</v>
      </c>
      <c r="J142" s="8">
        <f t="shared" si="36"/>
        <v>17430994.889635697</v>
      </c>
      <c r="K142" s="10">
        <f t="shared" si="37"/>
        <v>8.0000000000000002E-3</v>
      </c>
      <c r="L142" s="9">
        <f t="shared" si="38"/>
        <v>68265.234544703679</v>
      </c>
      <c r="M142" s="7">
        <f t="shared" si="39"/>
        <v>11620.663259757132</v>
      </c>
      <c r="N142" s="7">
        <f t="shared" si="40"/>
        <v>56644.571284946549</v>
      </c>
      <c r="P142" s="6">
        <v>141</v>
      </c>
      <c r="Q142" s="8">
        <f t="shared" si="41"/>
        <v>15009665.818720745</v>
      </c>
      <c r="R142" s="10">
        <f t="shared" si="42"/>
        <v>8.0000000000000002E-3</v>
      </c>
      <c r="S142" s="9">
        <f t="shared" si="30"/>
        <v>58782.551658125565</v>
      </c>
      <c r="T142" s="7">
        <f t="shared" si="43"/>
        <v>10006.443879147164</v>
      </c>
      <c r="U142" s="7">
        <f t="shared" si="44"/>
        <v>48776.107778978403</v>
      </c>
    </row>
    <row r="143" spans="1:21">
      <c r="A143" s="6">
        <v>142</v>
      </c>
      <c r="B143" s="8">
        <f t="shared" si="31"/>
        <v>24324090.445691057</v>
      </c>
      <c r="C143" s="10">
        <f t="shared" si="32"/>
        <v>8.0000000000000002E-3</v>
      </c>
      <c r="D143" s="9">
        <f t="shared" si="33"/>
        <v>95571.328362585133</v>
      </c>
      <c r="E143" s="7">
        <f t="shared" si="34"/>
        <v>16216.060297127371</v>
      </c>
      <c r="F143" s="7">
        <f t="shared" si="35"/>
        <v>79355.268065457756</v>
      </c>
      <c r="I143" s="6">
        <v>142</v>
      </c>
      <c r="J143" s="8">
        <f t="shared" si="36"/>
        <v>17374350.318350751</v>
      </c>
      <c r="K143" s="10">
        <f t="shared" si="37"/>
        <v>8.0000000000000002E-3</v>
      </c>
      <c r="L143" s="9">
        <f t="shared" si="38"/>
        <v>68265.234544703679</v>
      </c>
      <c r="M143" s="7">
        <f t="shared" si="39"/>
        <v>11582.900212233835</v>
      </c>
      <c r="N143" s="7">
        <f t="shared" si="40"/>
        <v>56682.334332469844</v>
      </c>
      <c r="P143" s="6">
        <v>142</v>
      </c>
      <c r="Q143" s="8">
        <f t="shared" si="41"/>
        <v>14960889.710941767</v>
      </c>
      <c r="R143" s="10">
        <f t="shared" si="42"/>
        <v>8.0000000000000002E-3</v>
      </c>
      <c r="S143" s="9">
        <f t="shared" si="30"/>
        <v>58782.551658125565</v>
      </c>
      <c r="T143" s="7">
        <f t="shared" si="43"/>
        <v>9973.926473961179</v>
      </c>
      <c r="U143" s="7">
        <f t="shared" si="44"/>
        <v>48808.625184164383</v>
      </c>
    </row>
    <row r="144" spans="1:21">
      <c r="A144" s="6">
        <v>143</v>
      </c>
      <c r="B144" s="8">
        <f t="shared" si="31"/>
        <v>24244735.1776256</v>
      </c>
      <c r="C144" s="10">
        <f t="shared" si="32"/>
        <v>8.0000000000000002E-3</v>
      </c>
      <c r="D144" s="9">
        <f t="shared" si="33"/>
        <v>95571.328362585133</v>
      </c>
      <c r="E144" s="7">
        <f t="shared" si="34"/>
        <v>16163.156785083733</v>
      </c>
      <c r="F144" s="7">
        <f t="shared" si="35"/>
        <v>79408.171577501402</v>
      </c>
      <c r="I144" s="6">
        <v>143</v>
      </c>
      <c r="J144" s="8">
        <f t="shared" si="36"/>
        <v>17317667.984018281</v>
      </c>
      <c r="K144" s="10">
        <f t="shared" si="37"/>
        <v>8.0000000000000002E-3</v>
      </c>
      <c r="L144" s="9">
        <f t="shared" si="38"/>
        <v>68265.234544703679</v>
      </c>
      <c r="M144" s="7">
        <f t="shared" si="39"/>
        <v>11545.11198934552</v>
      </c>
      <c r="N144" s="7">
        <f t="shared" si="40"/>
        <v>56720.122555358161</v>
      </c>
      <c r="P144" s="6">
        <v>143</v>
      </c>
      <c r="Q144" s="8">
        <f t="shared" si="41"/>
        <v>14912081.085757602</v>
      </c>
      <c r="R144" s="10">
        <f t="shared" si="42"/>
        <v>8.0000000000000002E-3</v>
      </c>
      <c r="S144" s="9">
        <f t="shared" si="30"/>
        <v>58782.551658125565</v>
      </c>
      <c r="T144" s="7">
        <f t="shared" si="43"/>
        <v>9941.3873905050677</v>
      </c>
      <c r="U144" s="7">
        <f t="shared" si="44"/>
        <v>48841.164267620494</v>
      </c>
    </row>
    <row r="145" spans="1:21">
      <c r="A145" s="6">
        <v>144</v>
      </c>
      <c r="B145" s="8">
        <f t="shared" si="31"/>
        <v>24165327.006048098</v>
      </c>
      <c r="C145" s="10">
        <f t="shared" si="32"/>
        <v>8.0000000000000002E-3</v>
      </c>
      <c r="D145" s="9">
        <f t="shared" si="33"/>
        <v>95571.328362585133</v>
      </c>
      <c r="E145" s="7">
        <f t="shared" si="34"/>
        <v>16110.218004032065</v>
      </c>
      <c r="F145" s="7">
        <f t="shared" si="35"/>
        <v>79461.110358553065</v>
      </c>
      <c r="I145" s="6">
        <v>144</v>
      </c>
      <c r="J145" s="8">
        <f t="shared" si="36"/>
        <v>17260947.861462925</v>
      </c>
      <c r="K145" s="10">
        <f t="shared" si="37"/>
        <v>8.0000000000000002E-3</v>
      </c>
      <c r="L145" s="9">
        <f t="shared" si="38"/>
        <v>68265.234544703679</v>
      </c>
      <c r="M145" s="7">
        <f t="shared" si="39"/>
        <v>11507.298574308617</v>
      </c>
      <c r="N145" s="7">
        <f t="shared" si="40"/>
        <v>56757.935970395061</v>
      </c>
      <c r="P145" s="6">
        <v>144</v>
      </c>
      <c r="Q145" s="8">
        <f t="shared" si="41"/>
        <v>14863239.921489982</v>
      </c>
      <c r="R145" s="10">
        <f t="shared" si="42"/>
        <v>8.0000000000000002E-3</v>
      </c>
      <c r="S145" s="9">
        <f t="shared" si="30"/>
        <v>58782.551658125565</v>
      </c>
      <c r="T145" s="7">
        <f t="shared" si="43"/>
        <v>9908.8266143266537</v>
      </c>
      <c r="U145" s="7">
        <f t="shared" si="44"/>
        <v>48873.725043798913</v>
      </c>
    </row>
    <row r="146" spans="1:21">
      <c r="A146" s="6">
        <v>145</v>
      </c>
      <c r="B146" s="8">
        <f t="shared" si="31"/>
        <v>24085865.895689543</v>
      </c>
      <c r="C146" s="10">
        <f t="shared" si="32"/>
        <v>8.0000000000000002E-3</v>
      </c>
      <c r="D146" s="9">
        <f t="shared" si="33"/>
        <v>95571.328362585133</v>
      </c>
      <c r="E146" s="7">
        <f t="shared" si="34"/>
        <v>16057.243930459697</v>
      </c>
      <c r="F146" s="7">
        <f t="shared" si="35"/>
        <v>79514.084432125441</v>
      </c>
      <c r="I146" s="6">
        <v>145</v>
      </c>
      <c r="J146" s="8">
        <f t="shared" si="36"/>
        <v>17204189.925492529</v>
      </c>
      <c r="K146" s="10">
        <f t="shared" si="37"/>
        <v>8.0000000000000002E-3</v>
      </c>
      <c r="L146" s="9">
        <f t="shared" si="38"/>
        <v>68265.234544703679</v>
      </c>
      <c r="M146" s="7">
        <f t="shared" si="39"/>
        <v>11469.459950328353</v>
      </c>
      <c r="N146" s="7">
        <f t="shared" si="40"/>
        <v>56795.774594375325</v>
      </c>
      <c r="P146" s="6">
        <v>145</v>
      </c>
      <c r="Q146" s="8">
        <f t="shared" si="41"/>
        <v>14814366.196446182</v>
      </c>
      <c r="R146" s="10">
        <f t="shared" si="42"/>
        <v>8.0000000000000002E-3</v>
      </c>
      <c r="S146" s="9">
        <f t="shared" si="30"/>
        <v>58782.551658125565</v>
      </c>
      <c r="T146" s="7">
        <f t="shared" si="43"/>
        <v>9876.2441309641217</v>
      </c>
      <c r="U146" s="7">
        <f t="shared" si="44"/>
        <v>48906.307527161443</v>
      </c>
    </row>
    <row r="147" spans="1:21">
      <c r="A147" s="6">
        <v>146</v>
      </c>
      <c r="B147" s="8">
        <f t="shared" si="31"/>
        <v>24006351.811257418</v>
      </c>
      <c r="C147" s="10">
        <f t="shared" si="32"/>
        <v>8.0000000000000002E-3</v>
      </c>
      <c r="D147" s="9">
        <f t="shared" si="33"/>
        <v>95571.328362585133</v>
      </c>
      <c r="E147" s="7">
        <f t="shared" si="34"/>
        <v>16004.234540838281</v>
      </c>
      <c r="F147" s="7">
        <f t="shared" si="35"/>
        <v>79567.09382174685</v>
      </c>
      <c r="I147" s="6">
        <v>146</v>
      </c>
      <c r="J147" s="8">
        <f t="shared" si="36"/>
        <v>17147394.150898155</v>
      </c>
      <c r="K147" s="10">
        <f t="shared" si="37"/>
        <v>8.0000000000000002E-3</v>
      </c>
      <c r="L147" s="9">
        <f t="shared" si="38"/>
        <v>68265.234544703679</v>
      </c>
      <c r="M147" s="7">
        <f t="shared" si="39"/>
        <v>11431.59610059877</v>
      </c>
      <c r="N147" s="7">
        <f t="shared" si="40"/>
        <v>56833.638444104909</v>
      </c>
      <c r="P147" s="6">
        <v>146</v>
      </c>
      <c r="Q147" s="8">
        <f t="shared" si="41"/>
        <v>14765459.88891902</v>
      </c>
      <c r="R147" s="10">
        <f t="shared" si="42"/>
        <v>8.0000000000000002E-3</v>
      </c>
      <c r="S147" s="9">
        <f t="shared" si="30"/>
        <v>58782.551658125565</v>
      </c>
      <c r="T147" s="7">
        <f t="shared" si="43"/>
        <v>9843.639925946014</v>
      </c>
      <c r="U147" s="7">
        <f t="shared" si="44"/>
        <v>48938.911732179549</v>
      </c>
    </row>
    <row r="148" spans="1:21">
      <c r="A148" s="6">
        <v>147</v>
      </c>
      <c r="B148" s="8">
        <f t="shared" si="31"/>
        <v>23926784.717435673</v>
      </c>
      <c r="C148" s="10">
        <f t="shared" si="32"/>
        <v>8.0000000000000002E-3</v>
      </c>
      <c r="D148" s="9">
        <f t="shared" si="33"/>
        <v>95571.328362585133</v>
      </c>
      <c r="E148" s="7">
        <f t="shared" si="34"/>
        <v>15951.189811623781</v>
      </c>
      <c r="F148" s="7">
        <f t="shared" si="35"/>
        <v>79620.138550961346</v>
      </c>
      <c r="I148" s="6">
        <v>147</v>
      </c>
      <c r="J148" s="8">
        <f t="shared" si="36"/>
        <v>17090560.512454052</v>
      </c>
      <c r="K148" s="10">
        <f t="shared" si="37"/>
        <v>8.0000000000000002E-3</v>
      </c>
      <c r="L148" s="9">
        <f t="shared" si="38"/>
        <v>68265.234544703679</v>
      </c>
      <c r="M148" s="7">
        <f t="shared" si="39"/>
        <v>11393.707008302701</v>
      </c>
      <c r="N148" s="7">
        <f t="shared" si="40"/>
        <v>56871.527536400979</v>
      </c>
      <c r="P148" s="6">
        <v>147</v>
      </c>
      <c r="Q148" s="8">
        <f t="shared" si="41"/>
        <v>14716520.97718684</v>
      </c>
      <c r="R148" s="10">
        <f t="shared" si="42"/>
        <v>8.0000000000000002E-3</v>
      </c>
      <c r="S148" s="9">
        <f t="shared" si="30"/>
        <v>58782.551658125565</v>
      </c>
      <c r="T148" s="7">
        <f t="shared" si="43"/>
        <v>9811.0139847912269</v>
      </c>
      <c r="U148" s="7">
        <f t="shared" si="44"/>
        <v>48971.537673334336</v>
      </c>
    </row>
    <row r="149" spans="1:21">
      <c r="A149" s="6">
        <v>148</v>
      </c>
      <c r="B149" s="8">
        <f t="shared" si="31"/>
        <v>23847164.578884713</v>
      </c>
      <c r="C149" s="10">
        <f t="shared" si="32"/>
        <v>8.0000000000000002E-3</v>
      </c>
      <c r="D149" s="9">
        <f t="shared" si="33"/>
        <v>95571.328362585133</v>
      </c>
      <c r="E149" s="7">
        <f t="shared" si="34"/>
        <v>15898.109719256476</v>
      </c>
      <c r="F149" s="7">
        <f t="shared" si="35"/>
        <v>79673.218643328655</v>
      </c>
      <c r="I149" s="6">
        <v>148</v>
      </c>
      <c r="J149" s="8">
        <f t="shared" si="36"/>
        <v>17033688.984917652</v>
      </c>
      <c r="K149" s="10">
        <f t="shared" si="37"/>
        <v>8.0000000000000002E-3</v>
      </c>
      <c r="L149" s="9">
        <f t="shared" si="38"/>
        <v>68265.234544703679</v>
      </c>
      <c r="M149" s="7">
        <f t="shared" si="39"/>
        <v>11355.792656611768</v>
      </c>
      <c r="N149" s="7">
        <f t="shared" si="40"/>
        <v>56909.441888091911</v>
      </c>
      <c r="P149" s="6">
        <v>148</v>
      </c>
      <c r="Q149" s="8">
        <f t="shared" si="41"/>
        <v>14667549.439513506</v>
      </c>
      <c r="R149" s="10">
        <f t="shared" si="42"/>
        <v>8.0000000000000002E-3</v>
      </c>
      <c r="S149" s="9">
        <f t="shared" si="30"/>
        <v>58782.551658125565</v>
      </c>
      <c r="T149" s="7">
        <f t="shared" si="43"/>
        <v>9778.3662930090049</v>
      </c>
      <c r="U149" s="7">
        <f t="shared" si="44"/>
        <v>49004.185365116558</v>
      </c>
    </row>
    <row r="150" spans="1:21">
      <c r="A150" s="6">
        <v>149</v>
      </c>
      <c r="B150" s="8">
        <f t="shared" si="31"/>
        <v>23767491.360241383</v>
      </c>
      <c r="C150" s="10">
        <f t="shared" si="32"/>
        <v>8.0000000000000002E-3</v>
      </c>
      <c r="D150" s="9">
        <f t="shared" si="33"/>
        <v>95571.328362585133</v>
      </c>
      <c r="E150" s="7">
        <f t="shared" si="34"/>
        <v>15844.994240160922</v>
      </c>
      <c r="F150" s="7">
        <f t="shared" si="35"/>
        <v>79726.334122424218</v>
      </c>
      <c r="I150" s="6">
        <v>149</v>
      </c>
      <c r="J150" s="8">
        <f t="shared" si="36"/>
        <v>16976779.543029562</v>
      </c>
      <c r="K150" s="10">
        <f t="shared" si="37"/>
        <v>8.0000000000000002E-3</v>
      </c>
      <c r="L150" s="9">
        <f t="shared" si="38"/>
        <v>68265.234544703679</v>
      </c>
      <c r="M150" s="7">
        <f t="shared" si="39"/>
        <v>11317.853028686375</v>
      </c>
      <c r="N150" s="7">
        <f t="shared" si="40"/>
        <v>56947.381516017304</v>
      </c>
      <c r="P150" s="6">
        <v>149</v>
      </c>
      <c r="Q150" s="8">
        <f t="shared" si="41"/>
        <v>14618545.25414839</v>
      </c>
      <c r="R150" s="10">
        <f t="shared" si="42"/>
        <v>8.0000000000000002E-3</v>
      </c>
      <c r="S150" s="9">
        <f t="shared" si="30"/>
        <v>58782.551658125565</v>
      </c>
      <c r="T150" s="7">
        <f t="shared" si="43"/>
        <v>9745.6968360989267</v>
      </c>
      <c r="U150" s="7">
        <f t="shared" si="44"/>
        <v>49036.854822026638</v>
      </c>
    </row>
    <row r="151" spans="1:21">
      <c r="A151" s="6">
        <v>150</v>
      </c>
      <c r="B151" s="8">
        <f t="shared" si="31"/>
        <v>23687765.02611896</v>
      </c>
      <c r="C151" s="10">
        <f t="shared" si="32"/>
        <v>8.0000000000000002E-3</v>
      </c>
      <c r="D151" s="9">
        <f t="shared" si="33"/>
        <v>95571.328362585133</v>
      </c>
      <c r="E151" s="7">
        <f t="shared" si="34"/>
        <v>15791.843350745972</v>
      </c>
      <c r="F151" s="7">
        <f t="shared" si="35"/>
        <v>79779.485011839162</v>
      </c>
      <c r="I151" s="6">
        <v>150</v>
      </c>
      <c r="J151" s="8">
        <f t="shared" si="36"/>
        <v>16919832.161513545</v>
      </c>
      <c r="K151" s="10">
        <f t="shared" si="37"/>
        <v>8.0000000000000002E-3</v>
      </c>
      <c r="L151" s="9">
        <f t="shared" si="38"/>
        <v>68265.234544703679</v>
      </c>
      <c r="M151" s="7">
        <f t="shared" si="39"/>
        <v>11279.888107675697</v>
      </c>
      <c r="N151" s="7">
        <f t="shared" si="40"/>
        <v>56985.346437027983</v>
      </c>
      <c r="P151" s="6">
        <v>150</v>
      </c>
      <c r="Q151" s="8">
        <f t="shared" si="41"/>
        <v>14569508.399326364</v>
      </c>
      <c r="R151" s="10">
        <f t="shared" si="42"/>
        <v>8.0000000000000002E-3</v>
      </c>
      <c r="S151" s="9">
        <f t="shared" si="30"/>
        <v>58782.551658125565</v>
      </c>
      <c r="T151" s="7">
        <f t="shared" si="43"/>
        <v>9713.0055995509083</v>
      </c>
      <c r="U151" s="7">
        <f t="shared" si="44"/>
        <v>49069.546058574655</v>
      </c>
    </row>
    <row r="152" spans="1:21">
      <c r="A152" s="6">
        <v>151</v>
      </c>
      <c r="B152" s="8">
        <f t="shared" si="31"/>
        <v>23607985.541107122</v>
      </c>
      <c r="C152" s="10">
        <f t="shared" si="32"/>
        <v>8.0000000000000002E-3</v>
      </c>
      <c r="D152" s="9">
        <f t="shared" si="33"/>
        <v>95571.328362585133</v>
      </c>
      <c r="E152" s="7">
        <f t="shared" si="34"/>
        <v>15738.657027404748</v>
      </c>
      <c r="F152" s="7">
        <f t="shared" si="35"/>
        <v>79832.671335180377</v>
      </c>
      <c r="I152" s="6">
        <v>151</v>
      </c>
      <c r="J152" s="8">
        <f t="shared" si="36"/>
        <v>16862846.815076515</v>
      </c>
      <c r="K152" s="10">
        <f t="shared" si="37"/>
        <v>8.0000000000000002E-3</v>
      </c>
      <c r="L152" s="9">
        <f t="shared" si="38"/>
        <v>68265.234544703679</v>
      </c>
      <c r="M152" s="7">
        <f t="shared" si="39"/>
        <v>11241.897876717676</v>
      </c>
      <c r="N152" s="7">
        <f t="shared" si="40"/>
        <v>57023.336667986005</v>
      </c>
      <c r="P152" s="6">
        <v>151</v>
      </c>
      <c r="Q152" s="8">
        <f t="shared" si="41"/>
        <v>14520438.853267789</v>
      </c>
      <c r="R152" s="10">
        <f t="shared" si="42"/>
        <v>8.0000000000000002E-3</v>
      </c>
      <c r="S152" s="9">
        <f t="shared" si="30"/>
        <v>58782.551658125565</v>
      </c>
      <c r="T152" s="7">
        <f t="shared" si="43"/>
        <v>9680.2925688451924</v>
      </c>
      <c r="U152" s="7">
        <f t="shared" si="44"/>
        <v>49102.259089280371</v>
      </c>
    </row>
    <row r="153" spans="1:21">
      <c r="A153" s="6">
        <v>152</v>
      </c>
      <c r="B153" s="8">
        <f t="shared" si="31"/>
        <v>23528152.869771942</v>
      </c>
      <c r="C153" s="10">
        <f t="shared" si="32"/>
        <v>8.0000000000000002E-3</v>
      </c>
      <c r="D153" s="9">
        <f t="shared" si="33"/>
        <v>95571.328362585133</v>
      </c>
      <c r="E153" s="7">
        <f t="shared" si="34"/>
        <v>15685.435246514629</v>
      </c>
      <c r="F153" s="7">
        <f t="shared" si="35"/>
        <v>79885.893116070511</v>
      </c>
      <c r="I153" s="6">
        <v>152</v>
      </c>
      <c r="J153" s="8">
        <f t="shared" si="36"/>
        <v>16805823.47840853</v>
      </c>
      <c r="K153" s="10">
        <f t="shared" si="37"/>
        <v>8.0000000000000002E-3</v>
      </c>
      <c r="L153" s="9">
        <f t="shared" si="38"/>
        <v>68265.234544703679</v>
      </c>
      <c r="M153" s="7">
        <f t="shared" si="39"/>
        <v>11203.882318939019</v>
      </c>
      <c r="N153" s="7">
        <f t="shared" si="40"/>
        <v>57061.352225764662</v>
      </c>
      <c r="P153" s="6">
        <v>152</v>
      </c>
      <c r="Q153" s="8">
        <f t="shared" si="41"/>
        <v>14471336.594178509</v>
      </c>
      <c r="R153" s="10">
        <f t="shared" si="42"/>
        <v>8.0000000000000002E-3</v>
      </c>
      <c r="S153" s="9">
        <f t="shared" si="30"/>
        <v>58782.551658125565</v>
      </c>
      <c r="T153" s="7">
        <f t="shared" si="43"/>
        <v>9647.5577294523391</v>
      </c>
      <c r="U153" s="7">
        <f t="shared" si="44"/>
        <v>49134.993928673226</v>
      </c>
    </row>
    <row r="154" spans="1:21">
      <c r="A154" s="6">
        <v>153</v>
      </c>
      <c r="B154" s="8">
        <f t="shared" si="31"/>
        <v>23448266.976655871</v>
      </c>
      <c r="C154" s="10">
        <f t="shared" si="32"/>
        <v>8.0000000000000002E-3</v>
      </c>
      <c r="D154" s="9">
        <f t="shared" si="33"/>
        <v>95571.328362585133</v>
      </c>
      <c r="E154" s="7">
        <f t="shared" si="34"/>
        <v>15632.177984437249</v>
      </c>
      <c r="F154" s="7">
        <f t="shared" si="35"/>
        <v>79939.150378147882</v>
      </c>
      <c r="I154" s="6">
        <v>153</v>
      </c>
      <c r="J154" s="8">
        <f t="shared" si="36"/>
        <v>16748762.126182765</v>
      </c>
      <c r="K154" s="10">
        <f t="shared" si="37"/>
        <v>8.0000000000000002E-3</v>
      </c>
      <c r="L154" s="9">
        <f t="shared" si="38"/>
        <v>68265.234544703679</v>
      </c>
      <c r="M154" s="7">
        <f t="shared" si="39"/>
        <v>11165.841417455178</v>
      </c>
      <c r="N154" s="7">
        <f t="shared" si="40"/>
        <v>57099.393127248499</v>
      </c>
      <c r="P154" s="6">
        <v>153</v>
      </c>
      <c r="Q154" s="8">
        <f t="shared" si="41"/>
        <v>14422201.600249836</v>
      </c>
      <c r="R154" s="10">
        <f t="shared" si="42"/>
        <v>8.0000000000000002E-3</v>
      </c>
      <c r="S154" s="9">
        <f t="shared" si="30"/>
        <v>58782.551658125565</v>
      </c>
      <c r="T154" s="7">
        <f t="shared" si="43"/>
        <v>9614.8010668332245</v>
      </c>
      <c r="U154" s="7">
        <f t="shared" si="44"/>
        <v>49167.750591292337</v>
      </c>
    </row>
    <row r="155" spans="1:21">
      <c r="A155" s="6">
        <v>154</v>
      </c>
      <c r="B155" s="8">
        <f t="shared" si="31"/>
        <v>23368327.826277722</v>
      </c>
      <c r="C155" s="10">
        <f t="shared" si="32"/>
        <v>8.0000000000000002E-3</v>
      </c>
      <c r="D155" s="9">
        <f t="shared" si="33"/>
        <v>95571.328362585133</v>
      </c>
      <c r="E155" s="7">
        <f t="shared" si="34"/>
        <v>15578.885217518482</v>
      </c>
      <c r="F155" s="7">
        <f t="shared" si="35"/>
        <v>79992.443145066645</v>
      </c>
      <c r="I155" s="6">
        <v>154</v>
      </c>
      <c r="J155" s="8">
        <f t="shared" si="36"/>
        <v>16691662.733055517</v>
      </c>
      <c r="K155" s="10">
        <f t="shared" si="37"/>
        <v>8.0000000000000002E-3</v>
      </c>
      <c r="L155" s="9">
        <f t="shared" si="38"/>
        <v>68265.234544703679</v>
      </c>
      <c r="M155" s="7">
        <f t="shared" si="39"/>
        <v>11127.775155370344</v>
      </c>
      <c r="N155" s="7">
        <f t="shared" si="40"/>
        <v>57137.459389333337</v>
      </c>
      <c r="P155" s="6">
        <v>154</v>
      </c>
      <c r="Q155" s="8">
        <f t="shared" si="41"/>
        <v>14373033.849658543</v>
      </c>
      <c r="R155" s="10">
        <f t="shared" si="42"/>
        <v>8.0000000000000002E-3</v>
      </c>
      <c r="S155" s="9">
        <f t="shared" si="30"/>
        <v>58782.551658125565</v>
      </c>
      <c r="T155" s="7">
        <f t="shared" si="43"/>
        <v>9582.0225664390291</v>
      </c>
      <c r="U155" s="7">
        <f t="shared" si="44"/>
        <v>49200.529091686534</v>
      </c>
    </row>
    <row r="156" spans="1:21">
      <c r="A156" s="6">
        <v>155</v>
      </c>
      <c r="B156" s="8">
        <f t="shared" si="31"/>
        <v>23288335.383132655</v>
      </c>
      <c r="C156" s="10">
        <f t="shared" si="32"/>
        <v>8.0000000000000002E-3</v>
      </c>
      <c r="D156" s="9">
        <f t="shared" si="33"/>
        <v>95571.328362585133</v>
      </c>
      <c r="E156" s="7">
        <f t="shared" si="34"/>
        <v>15525.556922088437</v>
      </c>
      <c r="F156" s="7">
        <f t="shared" si="35"/>
        <v>80045.771440496697</v>
      </c>
      <c r="I156" s="6">
        <v>155</v>
      </c>
      <c r="J156" s="8">
        <f t="shared" si="36"/>
        <v>16634525.273666184</v>
      </c>
      <c r="K156" s="10">
        <f t="shared" si="37"/>
        <v>8.0000000000000002E-3</v>
      </c>
      <c r="L156" s="9">
        <f t="shared" si="38"/>
        <v>68265.234544703679</v>
      </c>
      <c r="M156" s="7">
        <f t="shared" si="39"/>
        <v>11089.683515777457</v>
      </c>
      <c r="N156" s="7">
        <f t="shared" si="40"/>
        <v>57175.551028926224</v>
      </c>
      <c r="P156" s="6">
        <v>155</v>
      </c>
      <c r="Q156" s="8">
        <f t="shared" si="41"/>
        <v>14323833.320566857</v>
      </c>
      <c r="R156" s="10">
        <f t="shared" si="42"/>
        <v>8.0000000000000002E-3</v>
      </c>
      <c r="S156" s="9">
        <f t="shared" si="30"/>
        <v>58782.551658125565</v>
      </c>
      <c r="T156" s="7">
        <f t="shared" si="43"/>
        <v>9549.2222137112385</v>
      </c>
      <c r="U156" s="7">
        <f t="shared" si="44"/>
        <v>49233.329444414325</v>
      </c>
    </row>
    <row r="157" spans="1:21">
      <c r="A157" s="6">
        <v>156</v>
      </c>
      <c r="B157" s="8">
        <f t="shared" si="31"/>
        <v>23208289.611692157</v>
      </c>
      <c r="C157" s="10">
        <f t="shared" si="32"/>
        <v>8.0000000000000002E-3</v>
      </c>
      <c r="D157" s="9">
        <f t="shared" si="33"/>
        <v>95571.328362585133</v>
      </c>
      <c r="E157" s="7">
        <f t="shared" si="34"/>
        <v>15472.193074461438</v>
      </c>
      <c r="F157" s="7">
        <f t="shared" si="35"/>
        <v>80099.135288123696</v>
      </c>
      <c r="I157" s="6">
        <v>156</v>
      </c>
      <c r="J157" s="8">
        <f t="shared" si="36"/>
        <v>16577349.722637258</v>
      </c>
      <c r="K157" s="10">
        <f t="shared" si="37"/>
        <v>8.0000000000000002E-3</v>
      </c>
      <c r="L157" s="9">
        <f t="shared" si="38"/>
        <v>68265.234544703679</v>
      </c>
      <c r="M157" s="7">
        <f t="shared" si="39"/>
        <v>11051.566481758173</v>
      </c>
      <c r="N157" s="7">
        <f t="shared" si="40"/>
        <v>57213.668062945508</v>
      </c>
      <c r="P157" s="6">
        <v>156</v>
      </c>
      <c r="Q157" s="8">
        <f t="shared" si="41"/>
        <v>14274599.991122443</v>
      </c>
      <c r="R157" s="10">
        <f t="shared" si="42"/>
        <v>8.0000000000000002E-3</v>
      </c>
      <c r="S157" s="9">
        <f t="shared" si="30"/>
        <v>58782.551658125565</v>
      </c>
      <c r="T157" s="7">
        <f t="shared" si="43"/>
        <v>9516.3999940816302</v>
      </c>
      <c r="U157" s="7">
        <f t="shared" si="44"/>
        <v>49266.151664043937</v>
      </c>
    </row>
    <row r="158" spans="1:21">
      <c r="A158" s="6">
        <v>157</v>
      </c>
      <c r="B158" s="8">
        <f t="shared" si="31"/>
        <v>23128190.476404034</v>
      </c>
      <c r="C158" s="10">
        <f t="shared" si="32"/>
        <v>8.0000000000000002E-3</v>
      </c>
      <c r="D158" s="9">
        <f t="shared" si="33"/>
        <v>95571.328362585133</v>
      </c>
      <c r="E158" s="7">
        <f t="shared" si="34"/>
        <v>15418.793650936022</v>
      </c>
      <c r="F158" s="7">
        <f t="shared" si="35"/>
        <v>80152.534711649118</v>
      </c>
      <c r="I158" s="6">
        <v>157</v>
      </c>
      <c r="J158" s="8">
        <f t="shared" si="36"/>
        <v>16520136.054574313</v>
      </c>
      <c r="K158" s="10">
        <f t="shared" si="37"/>
        <v>8.0000000000000002E-3</v>
      </c>
      <c r="L158" s="9">
        <f t="shared" si="38"/>
        <v>68265.234544703679</v>
      </c>
      <c r="M158" s="7">
        <f t="shared" si="39"/>
        <v>11013.424036382874</v>
      </c>
      <c r="N158" s="7">
        <f t="shared" si="40"/>
        <v>57251.810508320807</v>
      </c>
      <c r="P158" s="6">
        <v>157</v>
      </c>
      <c r="Q158" s="8">
        <f t="shared" si="41"/>
        <v>14225333.839458399</v>
      </c>
      <c r="R158" s="10">
        <f t="shared" si="42"/>
        <v>8.0000000000000002E-3</v>
      </c>
      <c r="S158" s="9">
        <f t="shared" si="30"/>
        <v>58782.551658125565</v>
      </c>
      <c r="T158" s="7">
        <f t="shared" si="43"/>
        <v>9483.5558929722665</v>
      </c>
      <c r="U158" s="7">
        <f t="shared" si="44"/>
        <v>49298.995765153297</v>
      </c>
    </row>
    <row r="159" spans="1:21">
      <c r="A159" s="6">
        <v>158</v>
      </c>
      <c r="B159" s="8">
        <f t="shared" si="31"/>
        <v>23048037.941692386</v>
      </c>
      <c r="C159" s="10">
        <f t="shared" si="32"/>
        <v>8.0000000000000002E-3</v>
      </c>
      <c r="D159" s="9">
        <f t="shared" si="33"/>
        <v>95571.328362585133</v>
      </c>
      <c r="E159" s="7">
        <f t="shared" si="34"/>
        <v>15365.358627794923</v>
      </c>
      <c r="F159" s="7">
        <f t="shared" si="35"/>
        <v>80205.969734790211</v>
      </c>
      <c r="I159" s="6">
        <v>158</v>
      </c>
      <c r="J159" s="8">
        <f t="shared" si="36"/>
        <v>16462884.244065993</v>
      </c>
      <c r="K159" s="10">
        <f t="shared" si="37"/>
        <v>8.0000000000000002E-3</v>
      </c>
      <c r="L159" s="9">
        <f t="shared" si="38"/>
        <v>68265.234544703679</v>
      </c>
      <c r="M159" s="7">
        <f t="shared" si="39"/>
        <v>10975.256162710662</v>
      </c>
      <c r="N159" s="7">
        <f t="shared" si="40"/>
        <v>57289.978381993016</v>
      </c>
      <c r="P159" s="6">
        <v>158</v>
      </c>
      <c r="Q159" s="8">
        <f t="shared" si="41"/>
        <v>14176034.843693245</v>
      </c>
      <c r="R159" s="10">
        <f t="shared" si="42"/>
        <v>8.0000000000000002E-3</v>
      </c>
      <c r="S159" s="9">
        <f t="shared" si="30"/>
        <v>58782.551658125565</v>
      </c>
      <c r="T159" s="7">
        <f t="shared" si="43"/>
        <v>9450.6898957954963</v>
      </c>
      <c r="U159" s="7">
        <f t="shared" si="44"/>
        <v>49331.861762330067</v>
      </c>
    </row>
    <row r="160" spans="1:21">
      <c r="A160" s="6">
        <v>159</v>
      </c>
      <c r="B160" s="8">
        <f t="shared" si="31"/>
        <v>22967831.971957594</v>
      </c>
      <c r="C160" s="10">
        <f t="shared" si="32"/>
        <v>8.0000000000000002E-3</v>
      </c>
      <c r="D160" s="9">
        <f t="shared" si="33"/>
        <v>95571.328362585133</v>
      </c>
      <c r="E160" s="7">
        <f t="shared" si="34"/>
        <v>15311.887981305064</v>
      </c>
      <c r="F160" s="7">
        <f t="shared" si="35"/>
        <v>80259.440381280074</v>
      </c>
      <c r="I160" s="6">
        <v>159</v>
      </c>
      <c r="J160" s="8">
        <f t="shared" si="36"/>
        <v>16405594.265683999</v>
      </c>
      <c r="K160" s="10">
        <f t="shared" si="37"/>
        <v>8.0000000000000002E-3</v>
      </c>
      <c r="L160" s="9">
        <f t="shared" si="38"/>
        <v>68265.234544703679</v>
      </c>
      <c r="M160" s="7">
        <f t="shared" si="39"/>
        <v>10937.062843789332</v>
      </c>
      <c r="N160" s="7">
        <f t="shared" si="40"/>
        <v>57328.171700914347</v>
      </c>
      <c r="P160" s="6">
        <v>159</v>
      </c>
      <c r="Q160" s="8">
        <f t="shared" si="41"/>
        <v>14126702.981930915</v>
      </c>
      <c r="R160" s="10">
        <f t="shared" si="42"/>
        <v>8.0000000000000002E-3</v>
      </c>
      <c r="S160" s="9">
        <f t="shared" si="30"/>
        <v>58782.551658125565</v>
      </c>
      <c r="T160" s="7">
        <f t="shared" si="43"/>
        <v>9417.8019879539443</v>
      </c>
      <c r="U160" s="7">
        <f t="shared" si="44"/>
        <v>49364.749670171623</v>
      </c>
    </row>
    <row r="161" spans="1:21">
      <c r="A161" s="6">
        <v>160</v>
      </c>
      <c r="B161" s="8">
        <f t="shared" si="31"/>
        <v>22887572.531576313</v>
      </c>
      <c r="C161" s="10">
        <f t="shared" si="32"/>
        <v>8.0000000000000002E-3</v>
      </c>
      <c r="D161" s="9">
        <f t="shared" si="33"/>
        <v>95571.328362585133</v>
      </c>
      <c r="E161" s="7">
        <f t="shared" si="34"/>
        <v>15258.381687717541</v>
      </c>
      <c r="F161" s="7">
        <f t="shared" si="35"/>
        <v>80312.946674867591</v>
      </c>
      <c r="I161" s="6">
        <v>160</v>
      </c>
      <c r="J161" s="8">
        <f t="shared" si="36"/>
        <v>16348266.093983086</v>
      </c>
      <c r="K161" s="10">
        <f t="shared" si="37"/>
        <v>8.0000000000000002E-3</v>
      </c>
      <c r="L161" s="9">
        <f t="shared" si="38"/>
        <v>68265.234544703679</v>
      </c>
      <c r="M161" s="7">
        <f t="shared" si="39"/>
        <v>10898.844062655391</v>
      </c>
      <c r="N161" s="7">
        <f t="shared" si="40"/>
        <v>57366.390482048286</v>
      </c>
      <c r="P161" s="6">
        <v>160</v>
      </c>
      <c r="Q161" s="8">
        <f t="shared" si="41"/>
        <v>14077338.232260743</v>
      </c>
      <c r="R161" s="10">
        <f t="shared" si="42"/>
        <v>8.0000000000000002E-3</v>
      </c>
      <c r="S161" s="9">
        <f t="shared" si="30"/>
        <v>58782.551658125565</v>
      </c>
      <c r="T161" s="7">
        <f t="shared" si="43"/>
        <v>9384.892154840496</v>
      </c>
      <c r="U161" s="7">
        <f t="shared" si="44"/>
        <v>49397.659503285067</v>
      </c>
    </row>
    <row r="162" spans="1:21">
      <c r="A162" s="6">
        <v>161</v>
      </c>
      <c r="B162" s="8">
        <f t="shared" si="31"/>
        <v>22807259.584901445</v>
      </c>
      <c r="C162" s="10">
        <f t="shared" si="32"/>
        <v>8.0000000000000002E-3</v>
      </c>
      <c r="D162" s="9">
        <f t="shared" si="33"/>
        <v>95571.328362585133</v>
      </c>
      <c r="E162" s="7">
        <f t="shared" si="34"/>
        <v>15204.839723267629</v>
      </c>
      <c r="F162" s="7">
        <f t="shared" si="35"/>
        <v>80366.488639317511</v>
      </c>
      <c r="I162" s="6">
        <v>161</v>
      </c>
      <c r="J162" s="8">
        <f t="shared" si="36"/>
        <v>16290899.703501038</v>
      </c>
      <c r="K162" s="10">
        <f t="shared" si="37"/>
        <v>8.0000000000000002E-3</v>
      </c>
      <c r="L162" s="9">
        <f t="shared" si="38"/>
        <v>68265.234544703679</v>
      </c>
      <c r="M162" s="7">
        <f t="shared" si="39"/>
        <v>10860.599802334025</v>
      </c>
      <c r="N162" s="7">
        <f t="shared" si="40"/>
        <v>57404.634742369657</v>
      </c>
      <c r="P162" s="6">
        <v>161</v>
      </c>
      <c r="Q162" s="8">
        <f t="shared" si="41"/>
        <v>14027940.572757458</v>
      </c>
      <c r="R162" s="10">
        <f t="shared" si="42"/>
        <v>8.0000000000000002E-3</v>
      </c>
      <c r="S162" s="9">
        <f t="shared" si="30"/>
        <v>58782.551658125565</v>
      </c>
      <c r="T162" s="7">
        <f t="shared" si="43"/>
        <v>9351.9603818383057</v>
      </c>
      <c r="U162" s="7">
        <f t="shared" si="44"/>
        <v>49430.591276287261</v>
      </c>
    </row>
    <row r="163" spans="1:21">
      <c r="A163" s="6">
        <v>162</v>
      </c>
      <c r="B163" s="8">
        <f t="shared" si="31"/>
        <v>22726893.096262127</v>
      </c>
      <c r="C163" s="10">
        <f t="shared" si="32"/>
        <v>8.0000000000000002E-3</v>
      </c>
      <c r="D163" s="9">
        <f t="shared" si="33"/>
        <v>95571.328362585133</v>
      </c>
      <c r="E163" s="7">
        <f t="shared" si="34"/>
        <v>15151.262064174751</v>
      </c>
      <c r="F163" s="7">
        <f t="shared" si="35"/>
        <v>80420.066298410384</v>
      </c>
      <c r="I163" s="6">
        <v>162</v>
      </c>
      <c r="J163" s="8">
        <f t="shared" si="36"/>
        <v>16233495.068758668</v>
      </c>
      <c r="K163" s="10">
        <f t="shared" si="37"/>
        <v>8.0000000000000002E-3</v>
      </c>
      <c r="L163" s="9">
        <f t="shared" si="38"/>
        <v>68265.234544703679</v>
      </c>
      <c r="M163" s="7">
        <f t="shared" si="39"/>
        <v>10822.330045839111</v>
      </c>
      <c r="N163" s="7">
        <f t="shared" si="40"/>
        <v>57442.904498864569</v>
      </c>
      <c r="P163" s="6">
        <v>162</v>
      </c>
      <c r="Q163" s="8">
        <f t="shared" si="41"/>
        <v>13978509.98148117</v>
      </c>
      <c r="R163" s="10">
        <f t="shared" si="42"/>
        <v>8.0000000000000002E-3</v>
      </c>
      <c r="S163" s="9">
        <f t="shared" si="30"/>
        <v>58782.551658125565</v>
      </c>
      <c r="T163" s="7">
        <f t="shared" si="43"/>
        <v>9319.0066543207813</v>
      </c>
      <c r="U163" s="7">
        <f t="shared" si="44"/>
        <v>49463.545003804786</v>
      </c>
    </row>
    <row r="164" spans="1:21">
      <c r="A164" s="6">
        <v>163</v>
      </c>
      <c r="B164" s="8">
        <f t="shared" si="31"/>
        <v>22646473.029963717</v>
      </c>
      <c r="C164" s="10">
        <f t="shared" si="32"/>
        <v>8.0000000000000002E-3</v>
      </c>
      <c r="D164" s="9">
        <f t="shared" si="33"/>
        <v>95571.328362585133</v>
      </c>
      <c r="E164" s="7">
        <f t="shared" si="34"/>
        <v>15097.648686642477</v>
      </c>
      <c r="F164" s="7">
        <f t="shared" si="35"/>
        <v>80473.679675942651</v>
      </c>
      <c r="I164" s="6">
        <v>163</v>
      </c>
      <c r="J164" s="8">
        <f t="shared" si="36"/>
        <v>16176052.164259804</v>
      </c>
      <c r="K164" s="10">
        <f t="shared" si="37"/>
        <v>8.0000000000000002E-3</v>
      </c>
      <c r="L164" s="9">
        <f t="shared" si="38"/>
        <v>68265.234544703679</v>
      </c>
      <c r="M164" s="7">
        <f t="shared" si="39"/>
        <v>10784.034776173203</v>
      </c>
      <c r="N164" s="7">
        <f t="shared" si="40"/>
        <v>57481.199768530474</v>
      </c>
      <c r="P164" s="6">
        <v>163</v>
      </c>
      <c r="Q164" s="8">
        <f t="shared" si="41"/>
        <v>13929046.436477365</v>
      </c>
      <c r="R164" s="10">
        <f t="shared" si="42"/>
        <v>8.0000000000000002E-3</v>
      </c>
      <c r="S164" s="9">
        <f t="shared" si="30"/>
        <v>58782.551658125565</v>
      </c>
      <c r="T164" s="7">
        <f t="shared" si="43"/>
        <v>9286.0309576515774</v>
      </c>
      <c r="U164" s="7">
        <f t="shared" si="44"/>
        <v>49496.520700473986</v>
      </c>
    </row>
    <row r="165" spans="1:21">
      <c r="A165" s="6">
        <v>164</v>
      </c>
      <c r="B165" s="8">
        <f t="shared" si="31"/>
        <v>22565999.350287773</v>
      </c>
      <c r="C165" s="10">
        <f t="shared" si="32"/>
        <v>8.0000000000000002E-3</v>
      </c>
      <c r="D165" s="9">
        <f t="shared" si="33"/>
        <v>95571.328362585133</v>
      </c>
      <c r="E165" s="7">
        <f t="shared" si="34"/>
        <v>15043.999566858516</v>
      </c>
      <c r="F165" s="7">
        <f t="shared" si="35"/>
        <v>80527.328795726615</v>
      </c>
      <c r="I165" s="6">
        <v>164</v>
      </c>
      <c r="J165" s="8">
        <f t="shared" si="36"/>
        <v>16118570.964491274</v>
      </c>
      <c r="K165" s="10">
        <f t="shared" si="37"/>
        <v>8.0000000000000002E-3</v>
      </c>
      <c r="L165" s="9">
        <f t="shared" si="38"/>
        <v>68265.234544703679</v>
      </c>
      <c r="M165" s="7">
        <f t="shared" si="39"/>
        <v>10745.713976327517</v>
      </c>
      <c r="N165" s="7">
        <f t="shared" si="40"/>
        <v>57519.52056837616</v>
      </c>
      <c r="P165" s="6">
        <v>164</v>
      </c>
      <c r="Q165" s="8">
        <f t="shared" si="41"/>
        <v>13879549.915776892</v>
      </c>
      <c r="R165" s="10">
        <f t="shared" si="42"/>
        <v>8.0000000000000002E-3</v>
      </c>
      <c r="S165" s="9">
        <f t="shared" si="30"/>
        <v>58782.551658125565</v>
      </c>
      <c r="T165" s="7">
        <f t="shared" si="43"/>
        <v>9253.0332771845951</v>
      </c>
      <c r="U165" s="7">
        <f t="shared" si="44"/>
        <v>49529.518380940972</v>
      </c>
    </row>
    <row r="166" spans="1:21">
      <c r="A166" s="6">
        <v>165</v>
      </c>
      <c r="B166" s="8">
        <f t="shared" si="31"/>
        <v>22485472.021492045</v>
      </c>
      <c r="C166" s="10">
        <f t="shared" si="32"/>
        <v>8.0000000000000002E-3</v>
      </c>
      <c r="D166" s="9">
        <f t="shared" si="33"/>
        <v>95571.328362585133</v>
      </c>
      <c r="E166" s="7">
        <f t="shared" si="34"/>
        <v>14990.314680994697</v>
      </c>
      <c r="F166" s="7">
        <f t="shared" si="35"/>
        <v>80581.013681590441</v>
      </c>
      <c r="I166" s="6">
        <v>165</v>
      </c>
      <c r="J166" s="8">
        <f t="shared" si="36"/>
        <v>16061051.443922898</v>
      </c>
      <c r="K166" s="10">
        <f t="shared" si="37"/>
        <v>8.0000000000000002E-3</v>
      </c>
      <c r="L166" s="9">
        <f t="shared" si="38"/>
        <v>68265.234544703679</v>
      </c>
      <c r="M166" s="7">
        <f t="shared" si="39"/>
        <v>10707.367629281931</v>
      </c>
      <c r="N166" s="7">
        <f t="shared" si="40"/>
        <v>57557.86691542175</v>
      </c>
      <c r="P166" s="6">
        <v>165</v>
      </c>
      <c r="Q166" s="8">
        <f t="shared" si="41"/>
        <v>13830020.39739595</v>
      </c>
      <c r="R166" s="10">
        <f t="shared" si="42"/>
        <v>8.0000000000000002E-3</v>
      </c>
      <c r="S166" s="9">
        <f t="shared" si="30"/>
        <v>58782.551658125565</v>
      </c>
      <c r="T166" s="7">
        <f t="shared" si="43"/>
        <v>9220.0135982639677</v>
      </c>
      <c r="U166" s="7">
        <f t="shared" si="44"/>
        <v>49562.538059861596</v>
      </c>
    </row>
    <row r="167" spans="1:21">
      <c r="A167" s="6">
        <v>166</v>
      </c>
      <c r="B167" s="8">
        <f t="shared" si="31"/>
        <v>22404891.007810455</v>
      </c>
      <c r="C167" s="10">
        <f t="shared" si="32"/>
        <v>8.0000000000000002E-3</v>
      </c>
      <c r="D167" s="9">
        <f t="shared" si="33"/>
        <v>95571.328362585133</v>
      </c>
      <c r="E167" s="7">
        <f t="shared" si="34"/>
        <v>14936.594005206971</v>
      </c>
      <c r="F167" s="7">
        <f t="shared" si="35"/>
        <v>80634.734357378155</v>
      </c>
      <c r="I167" s="6">
        <v>166</v>
      </c>
      <c r="J167" s="8">
        <f t="shared" si="36"/>
        <v>16003493.577007476</v>
      </c>
      <c r="K167" s="10">
        <f t="shared" si="37"/>
        <v>8.0000000000000002E-3</v>
      </c>
      <c r="L167" s="9">
        <f t="shared" si="38"/>
        <v>68265.234544703679</v>
      </c>
      <c r="M167" s="7">
        <f t="shared" si="39"/>
        <v>10668.995718004984</v>
      </c>
      <c r="N167" s="7">
        <f t="shared" si="40"/>
        <v>57596.238826698696</v>
      </c>
      <c r="P167" s="6">
        <v>166</v>
      </c>
      <c r="Q167" s="8">
        <f t="shared" si="41"/>
        <v>13780457.859336087</v>
      </c>
      <c r="R167" s="10">
        <f t="shared" si="42"/>
        <v>8.0000000000000002E-3</v>
      </c>
      <c r="S167" s="9">
        <f t="shared" si="30"/>
        <v>58782.551658125565</v>
      </c>
      <c r="T167" s="7">
        <f t="shared" si="43"/>
        <v>9186.9719062240583</v>
      </c>
      <c r="U167" s="7">
        <f t="shared" si="44"/>
        <v>49595.579751901503</v>
      </c>
    </row>
    <row r="168" spans="1:21">
      <c r="A168" s="6">
        <v>167</v>
      </c>
      <c r="B168" s="8">
        <f t="shared" si="31"/>
        <v>22324256.273453075</v>
      </c>
      <c r="C168" s="10">
        <f t="shared" si="32"/>
        <v>8.0000000000000002E-3</v>
      </c>
      <c r="D168" s="9">
        <f t="shared" si="33"/>
        <v>95571.328362585133</v>
      </c>
      <c r="E168" s="7">
        <f t="shared" si="34"/>
        <v>14882.837515635385</v>
      </c>
      <c r="F168" s="7">
        <f t="shared" si="35"/>
        <v>80688.490846949746</v>
      </c>
      <c r="I168" s="6">
        <v>167</v>
      </c>
      <c r="J168" s="8">
        <f t="shared" si="36"/>
        <v>15945897.338180777</v>
      </c>
      <c r="K168" s="10">
        <f t="shared" si="37"/>
        <v>8.0000000000000002E-3</v>
      </c>
      <c r="L168" s="9">
        <f t="shared" si="38"/>
        <v>68265.234544703679</v>
      </c>
      <c r="M168" s="7">
        <f t="shared" si="39"/>
        <v>10630.598225453852</v>
      </c>
      <c r="N168" s="7">
        <f t="shared" si="40"/>
        <v>57634.636319249825</v>
      </c>
      <c r="P168" s="6">
        <v>167</v>
      </c>
      <c r="Q168" s="8">
        <f t="shared" si="41"/>
        <v>13730862.279584186</v>
      </c>
      <c r="R168" s="10">
        <f t="shared" si="42"/>
        <v>8.0000000000000002E-3</v>
      </c>
      <c r="S168" s="9">
        <f t="shared" si="30"/>
        <v>58782.551658125565</v>
      </c>
      <c r="T168" s="7">
        <f t="shared" si="43"/>
        <v>9153.9081863894571</v>
      </c>
      <c r="U168" s="7">
        <f t="shared" si="44"/>
        <v>49628.643471736112</v>
      </c>
    </row>
    <row r="169" spans="1:21">
      <c r="A169" s="6">
        <v>168</v>
      </c>
      <c r="B169" s="8">
        <f t="shared" si="31"/>
        <v>22243567.782606125</v>
      </c>
      <c r="C169" s="10">
        <f t="shared" si="32"/>
        <v>8.0000000000000002E-3</v>
      </c>
      <c r="D169" s="9">
        <f t="shared" si="33"/>
        <v>95571.328362585133</v>
      </c>
      <c r="E169" s="7">
        <f t="shared" si="34"/>
        <v>14829.045188404083</v>
      </c>
      <c r="F169" s="7">
        <f t="shared" si="35"/>
        <v>80742.283174181051</v>
      </c>
      <c r="I169" s="6">
        <v>168</v>
      </c>
      <c r="J169" s="8">
        <f t="shared" si="36"/>
        <v>15888262.701861527</v>
      </c>
      <c r="K169" s="10">
        <f t="shared" si="37"/>
        <v>8.0000000000000002E-3</v>
      </c>
      <c r="L169" s="9">
        <f t="shared" si="38"/>
        <v>68265.234544703679</v>
      </c>
      <c r="M169" s="7">
        <f t="shared" si="39"/>
        <v>10592.175134574352</v>
      </c>
      <c r="N169" s="7">
        <f t="shared" si="40"/>
        <v>57673.059410129325</v>
      </c>
      <c r="P169" s="6">
        <v>168</v>
      </c>
      <c r="Q169" s="8">
        <f t="shared" si="41"/>
        <v>13681233.63611245</v>
      </c>
      <c r="R169" s="10">
        <f t="shared" si="42"/>
        <v>8.0000000000000002E-3</v>
      </c>
      <c r="S169" s="9">
        <f t="shared" si="30"/>
        <v>58782.551658125565</v>
      </c>
      <c r="T169" s="7">
        <f t="shared" si="43"/>
        <v>9120.8224240749678</v>
      </c>
      <c r="U169" s="7">
        <f t="shared" si="44"/>
        <v>49661.729234050596</v>
      </c>
    </row>
    <row r="170" spans="1:21">
      <c r="A170" s="6">
        <v>169</v>
      </c>
      <c r="B170" s="8">
        <f t="shared" si="31"/>
        <v>22162825.499431945</v>
      </c>
      <c r="C170" s="10">
        <f t="shared" si="32"/>
        <v>8.0000000000000002E-3</v>
      </c>
      <c r="D170" s="9">
        <f t="shared" si="33"/>
        <v>95571.328362585133</v>
      </c>
      <c r="E170" s="7">
        <f t="shared" si="34"/>
        <v>14775.216999621298</v>
      </c>
      <c r="F170" s="7">
        <f t="shared" si="35"/>
        <v>80796.111362963828</v>
      </c>
      <c r="I170" s="6">
        <v>169</v>
      </c>
      <c r="J170" s="8">
        <f t="shared" si="36"/>
        <v>15830589.642451398</v>
      </c>
      <c r="K170" s="10">
        <f t="shared" si="37"/>
        <v>8.0000000000000002E-3</v>
      </c>
      <c r="L170" s="9">
        <f t="shared" si="38"/>
        <v>68265.234544703679</v>
      </c>
      <c r="M170" s="7">
        <f t="shared" si="39"/>
        <v>10553.726428300932</v>
      </c>
      <c r="N170" s="7">
        <f t="shared" si="40"/>
        <v>57711.508116402751</v>
      </c>
      <c r="P170" s="6">
        <v>169</v>
      </c>
      <c r="Q170" s="8">
        <f t="shared" si="41"/>
        <v>13631571.906878399</v>
      </c>
      <c r="R170" s="10">
        <f t="shared" si="42"/>
        <v>8.0000000000000002E-3</v>
      </c>
      <c r="S170" s="9">
        <f t="shared" si="30"/>
        <v>58782.551658125565</v>
      </c>
      <c r="T170" s="7">
        <f t="shared" si="43"/>
        <v>9087.7146045855989</v>
      </c>
      <c r="U170" s="7">
        <f t="shared" si="44"/>
        <v>49694.837053539966</v>
      </c>
    </row>
    <row r="171" spans="1:21">
      <c r="A171" s="6">
        <v>170</v>
      </c>
      <c r="B171" s="8">
        <f t="shared" si="31"/>
        <v>22082029.388068981</v>
      </c>
      <c r="C171" s="10">
        <f t="shared" si="32"/>
        <v>8.0000000000000002E-3</v>
      </c>
      <c r="D171" s="9">
        <f t="shared" si="33"/>
        <v>95571.328362585133</v>
      </c>
      <c r="E171" s="7">
        <f t="shared" si="34"/>
        <v>14721.352925379322</v>
      </c>
      <c r="F171" s="7">
        <f t="shared" si="35"/>
        <v>80849.975437205809</v>
      </c>
      <c r="I171" s="6">
        <v>170</v>
      </c>
      <c r="J171" s="8">
        <f t="shared" si="36"/>
        <v>15772878.134334994</v>
      </c>
      <c r="K171" s="10">
        <f t="shared" si="37"/>
        <v>8.0000000000000002E-3</v>
      </c>
      <c r="L171" s="9">
        <f t="shared" si="38"/>
        <v>68265.234544703679</v>
      </c>
      <c r="M171" s="7">
        <f t="shared" si="39"/>
        <v>10515.252089556663</v>
      </c>
      <c r="N171" s="7">
        <f t="shared" si="40"/>
        <v>57749.982455147016</v>
      </c>
      <c r="P171" s="6">
        <v>170</v>
      </c>
      <c r="Q171" s="8">
        <f t="shared" si="41"/>
        <v>13581877.069824859</v>
      </c>
      <c r="R171" s="10">
        <f t="shared" si="42"/>
        <v>8.0000000000000002E-3</v>
      </c>
      <c r="S171" s="9">
        <f t="shared" si="30"/>
        <v>58782.551658125565</v>
      </c>
      <c r="T171" s="7">
        <f t="shared" si="43"/>
        <v>9054.5847132165727</v>
      </c>
      <c r="U171" s="7">
        <f t="shared" si="44"/>
        <v>49727.966944908992</v>
      </c>
    </row>
    <row r="172" spans="1:21">
      <c r="A172" s="6">
        <v>171</v>
      </c>
      <c r="B172" s="8">
        <f t="shared" si="31"/>
        <v>22001179.412631776</v>
      </c>
      <c r="C172" s="10">
        <f t="shared" si="32"/>
        <v>8.0000000000000002E-3</v>
      </c>
      <c r="D172" s="9">
        <f t="shared" si="33"/>
        <v>95571.328362585133</v>
      </c>
      <c r="E172" s="7">
        <f t="shared" si="34"/>
        <v>14667.452941754518</v>
      </c>
      <c r="F172" s="7">
        <f t="shared" si="35"/>
        <v>80903.87542083062</v>
      </c>
      <c r="I172" s="6">
        <v>171</v>
      </c>
      <c r="J172" s="8">
        <f t="shared" si="36"/>
        <v>15715128.151879847</v>
      </c>
      <c r="K172" s="10">
        <f t="shared" si="37"/>
        <v>8.0000000000000002E-3</v>
      </c>
      <c r="L172" s="9">
        <f t="shared" si="38"/>
        <v>68265.234544703679</v>
      </c>
      <c r="M172" s="7">
        <f t="shared" si="39"/>
        <v>10476.752101253232</v>
      </c>
      <c r="N172" s="7">
        <f t="shared" si="40"/>
        <v>57788.482443450448</v>
      </c>
      <c r="P172" s="6">
        <v>171</v>
      </c>
      <c r="Q172" s="8">
        <f t="shared" si="41"/>
        <v>13532149.102879951</v>
      </c>
      <c r="R172" s="10">
        <f t="shared" si="42"/>
        <v>8.0000000000000002E-3</v>
      </c>
      <c r="S172" s="9">
        <f t="shared" si="30"/>
        <v>58782.551658125565</v>
      </c>
      <c r="T172" s="7">
        <f t="shared" si="43"/>
        <v>9021.4327352533019</v>
      </c>
      <c r="U172" s="7">
        <f t="shared" si="44"/>
        <v>49761.118922872265</v>
      </c>
    </row>
    <row r="173" spans="1:21">
      <c r="A173" s="6">
        <v>172</v>
      </c>
      <c r="B173" s="8">
        <f t="shared" si="31"/>
        <v>21920275.537210945</v>
      </c>
      <c r="C173" s="10">
        <f t="shared" si="32"/>
        <v>8.0000000000000002E-3</v>
      </c>
      <c r="D173" s="9">
        <f t="shared" si="33"/>
        <v>95571.328362585133</v>
      </c>
      <c r="E173" s="7">
        <f t="shared" si="34"/>
        <v>14613.517024807297</v>
      </c>
      <c r="F173" s="7">
        <f t="shared" si="35"/>
        <v>80957.811337777835</v>
      </c>
      <c r="I173" s="6">
        <v>172</v>
      </c>
      <c r="J173" s="8">
        <f t="shared" si="36"/>
        <v>15657339.669436397</v>
      </c>
      <c r="K173" s="10">
        <f t="shared" si="37"/>
        <v>8.0000000000000002E-3</v>
      </c>
      <c r="L173" s="9">
        <f t="shared" si="38"/>
        <v>68265.234544703679</v>
      </c>
      <c r="M173" s="7">
        <f t="shared" si="39"/>
        <v>10438.226446290932</v>
      </c>
      <c r="N173" s="7">
        <f t="shared" si="40"/>
        <v>57827.008098412749</v>
      </c>
      <c r="P173" s="6">
        <v>172</v>
      </c>
      <c r="Q173" s="8">
        <f t="shared" si="41"/>
        <v>13482387.983957078</v>
      </c>
      <c r="R173" s="10">
        <f t="shared" si="42"/>
        <v>8.0000000000000002E-3</v>
      </c>
      <c r="S173" s="9">
        <f t="shared" si="30"/>
        <v>58782.551658125565</v>
      </c>
      <c r="T173" s="7">
        <f t="shared" si="43"/>
        <v>8988.2586559713855</v>
      </c>
      <c r="U173" s="7">
        <f t="shared" si="44"/>
        <v>49794.293002154183</v>
      </c>
    </row>
    <row r="174" spans="1:21">
      <c r="A174" s="6">
        <v>173</v>
      </c>
      <c r="B174" s="8">
        <f t="shared" si="31"/>
        <v>21839317.725873169</v>
      </c>
      <c r="C174" s="10">
        <f t="shared" si="32"/>
        <v>8.0000000000000002E-3</v>
      </c>
      <c r="D174" s="9">
        <f t="shared" si="33"/>
        <v>95571.328362585133</v>
      </c>
      <c r="E174" s="7">
        <f t="shared" si="34"/>
        <v>14559.545150582113</v>
      </c>
      <c r="F174" s="7">
        <f t="shared" si="35"/>
        <v>81011.783212003022</v>
      </c>
      <c r="I174" s="6">
        <v>173</v>
      </c>
      <c r="J174" s="8">
        <f t="shared" si="36"/>
        <v>15599512.661337985</v>
      </c>
      <c r="K174" s="10">
        <f t="shared" si="37"/>
        <v>8.0000000000000002E-3</v>
      </c>
      <c r="L174" s="9">
        <f t="shared" si="38"/>
        <v>68265.234544703679</v>
      </c>
      <c r="M174" s="7">
        <f t="shared" si="39"/>
        <v>10399.675107558656</v>
      </c>
      <c r="N174" s="7">
        <f t="shared" si="40"/>
        <v>57865.559437145021</v>
      </c>
      <c r="P174" s="6">
        <v>173</v>
      </c>
      <c r="Q174" s="8">
        <f t="shared" si="41"/>
        <v>13432593.690954924</v>
      </c>
      <c r="R174" s="10">
        <f t="shared" si="42"/>
        <v>8.0000000000000002E-3</v>
      </c>
      <c r="S174" s="9">
        <f t="shared" si="30"/>
        <v>58782.551658125565</v>
      </c>
      <c r="T174" s="7">
        <f t="shared" si="43"/>
        <v>8955.0624606366164</v>
      </c>
      <c r="U174" s="7">
        <f t="shared" si="44"/>
        <v>49827.489197488947</v>
      </c>
    </row>
    <row r="175" spans="1:21">
      <c r="A175" s="6">
        <v>174</v>
      </c>
      <c r="B175" s="8">
        <f t="shared" si="31"/>
        <v>21758305.942661166</v>
      </c>
      <c r="C175" s="10">
        <f t="shared" si="32"/>
        <v>8.0000000000000002E-3</v>
      </c>
      <c r="D175" s="9">
        <f t="shared" si="33"/>
        <v>95571.328362585133</v>
      </c>
      <c r="E175" s="7">
        <f t="shared" si="34"/>
        <v>14505.537295107444</v>
      </c>
      <c r="F175" s="7">
        <f t="shared" si="35"/>
        <v>81065.791067477694</v>
      </c>
      <c r="I175" s="6">
        <v>174</v>
      </c>
      <c r="J175" s="8">
        <f t="shared" si="36"/>
        <v>15541647.10190084</v>
      </c>
      <c r="K175" s="10">
        <f t="shared" si="37"/>
        <v>8.0000000000000002E-3</v>
      </c>
      <c r="L175" s="9">
        <f t="shared" si="38"/>
        <v>68265.234544703679</v>
      </c>
      <c r="M175" s="7">
        <f t="shared" si="39"/>
        <v>10361.098067933894</v>
      </c>
      <c r="N175" s="7">
        <f t="shared" si="40"/>
        <v>57904.136476769781</v>
      </c>
      <c r="P175" s="6">
        <v>174</v>
      </c>
      <c r="Q175" s="8">
        <f t="shared" si="41"/>
        <v>13382766.201757435</v>
      </c>
      <c r="R175" s="10">
        <f t="shared" si="42"/>
        <v>8.0000000000000002E-3</v>
      </c>
      <c r="S175" s="9">
        <f t="shared" si="30"/>
        <v>58782.551658125565</v>
      </c>
      <c r="T175" s="7">
        <f t="shared" si="43"/>
        <v>8921.8441345049559</v>
      </c>
      <c r="U175" s="7">
        <f t="shared" si="44"/>
        <v>49860.707523620607</v>
      </c>
    </row>
    <row r="176" spans="1:21">
      <c r="A176" s="6">
        <v>175</v>
      </c>
      <c r="B176" s="8">
        <f t="shared" si="31"/>
        <v>21677240.151593689</v>
      </c>
      <c r="C176" s="10">
        <f t="shared" si="32"/>
        <v>8.0000000000000002E-3</v>
      </c>
      <c r="D176" s="9">
        <f t="shared" si="33"/>
        <v>95571.328362585133</v>
      </c>
      <c r="E176" s="7">
        <f t="shared" si="34"/>
        <v>14451.493434395794</v>
      </c>
      <c r="F176" s="7">
        <f t="shared" si="35"/>
        <v>81119.834928189346</v>
      </c>
      <c r="I176" s="6">
        <v>175</v>
      </c>
      <c r="J176" s="8">
        <f t="shared" si="36"/>
        <v>15483742.96542407</v>
      </c>
      <c r="K176" s="10">
        <f t="shared" si="37"/>
        <v>8.0000000000000002E-3</v>
      </c>
      <c r="L176" s="9">
        <f t="shared" si="38"/>
        <v>68265.234544703679</v>
      </c>
      <c r="M176" s="7">
        <f t="shared" si="39"/>
        <v>10322.495310282713</v>
      </c>
      <c r="N176" s="7">
        <f t="shared" si="40"/>
        <v>57942.739234420966</v>
      </c>
      <c r="P176" s="6">
        <v>175</v>
      </c>
      <c r="Q176" s="8">
        <f t="shared" si="41"/>
        <v>13332905.494233815</v>
      </c>
      <c r="R176" s="10">
        <f t="shared" si="42"/>
        <v>8.0000000000000002E-3</v>
      </c>
      <c r="S176" s="9">
        <f t="shared" si="30"/>
        <v>58782.551658125565</v>
      </c>
      <c r="T176" s="7">
        <f t="shared" si="43"/>
        <v>8888.6036628225429</v>
      </c>
      <c r="U176" s="7">
        <f t="shared" si="44"/>
        <v>49893.947995303024</v>
      </c>
    </row>
    <row r="177" spans="1:21">
      <c r="A177" s="6">
        <v>176</v>
      </c>
      <c r="B177" s="8">
        <f t="shared" si="31"/>
        <v>21596120.3166655</v>
      </c>
      <c r="C177" s="10">
        <f t="shared" si="32"/>
        <v>8.0000000000000002E-3</v>
      </c>
      <c r="D177" s="9">
        <f t="shared" si="33"/>
        <v>95571.328362585133</v>
      </c>
      <c r="E177" s="7">
        <f t="shared" si="34"/>
        <v>14397.413544443667</v>
      </c>
      <c r="F177" s="7">
        <f t="shared" si="35"/>
        <v>81173.914818141464</v>
      </c>
      <c r="I177" s="6">
        <v>176</v>
      </c>
      <c r="J177" s="8">
        <f t="shared" si="36"/>
        <v>15425800.226189649</v>
      </c>
      <c r="K177" s="10">
        <f t="shared" si="37"/>
        <v>8.0000000000000002E-3</v>
      </c>
      <c r="L177" s="9">
        <f t="shared" si="38"/>
        <v>68265.234544703679</v>
      </c>
      <c r="M177" s="7">
        <f t="shared" si="39"/>
        <v>10283.866817459766</v>
      </c>
      <c r="N177" s="7">
        <f t="shared" si="40"/>
        <v>57981.367727243909</v>
      </c>
      <c r="P177" s="6">
        <v>176</v>
      </c>
      <c r="Q177" s="8">
        <f t="shared" si="41"/>
        <v>13283011.546238512</v>
      </c>
      <c r="R177" s="10">
        <f t="shared" si="42"/>
        <v>8.0000000000000002E-3</v>
      </c>
      <c r="S177" s="9">
        <f t="shared" si="30"/>
        <v>58782.551658125565</v>
      </c>
      <c r="T177" s="7">
        <f t="shared" si="43"/>
        <v>8855.3410308256753</v>
      </c>
      <c r="U177" s="7">
        <f t="shared" si="44"/>
        <v>49927.210627299894</v>
      </c>
    </row>
    <row r="178" spans="1:21">
      <c r="A178" s="6">
        <v>177</v>
      </c>
      <c r="B178" s="8">
        <f t="shared" si="31"/>
        <v>21514946.401847359</v>
      </c>
      <c r="C178" s="10">
        <f t="shared" si="32"/>
        <v>8.0000000000000002E-3</v>
      </c>
      <c r="D178" s="9">
        <f t="shared" si="33"/>
        <v>95571.328362585133</v>
      </c>
      <c r="E178" s="7">
        <f t="shared" si="34"/>
        <v>14343.297601231572</v>
      </c>
      <c r="F178" s="7">
        <f t="shared" si="35"/>
        <v>81228.030761353555</v>
      </c>
      <c r="I178" s="6">
        <v>177</v>
      </c>
      <c r="J178" s="8">
        <f t="shared" si="36"/>
        <v>15367818.858462404</v>
      </c>
      <c r="K178" s="10">
        <f t="shared" si="37"/>
        <v>8.0000000000000002E-3</v>
      </c>
      <c r="L178" s="9">
        <f t="shared" si="38"/>
        <v>68265.234544703679</v>
      </c>
      <c r="M178" s="7">
        <f t="shared" si="39"/>
        <v>10245.21257230827</v>
      </c>
      <c r="N178" s="7">
        <f t="shared" si="40"/>
        <v>58020.021972395407</v>
      </c>
      <c r="P178" s="6">
        <v>177</v>
      </c>
      <c r="Q178" s="8">
        <f t="shared" si="41"/>
        <v>13233084.335611211</v>
      </c>
      <c r="R178" s="10">
        <f t="shared" si="42"/>
        <v>8.0000000000000002E-3</v>
      </c>
      <c r="S178" s="9">
        <f t="shared" si="30"/>
        <v>58782.551658125565</v>
      </c>
      <c r="T178" s="7">
        <f t="shared" si="43"/>
        <v>8822.0562237408067</v>
      </c>
      <c r="U178" s="7">
        <f t="shared" si="44"/>
        <v>49960.495434384757</v>
      </c>
    </row>
    <row r="179" spans="1:21">
      <c r="A179" s="6">
        <v>178</v>
      </c>
      <c r="B179" s="8">
        <f t="shared" si="31"/>
        <v>21433718.371086005</v>
      </c>
      <c r="C179" s="10">
        <f t="shared" si="32"/>
        <v>8.0000000000000002E-3</v>
      </c>
      <c r="D179" s="9">
        <f t="shared" si="33"/>
        <v>95571.328362585133</v>
      </c>
      <c r="E179" s="7">
        <f t="shared" si="34"/>
        <v>14289.145580724004</v>
      </c>
      <c r="F179" s="7">
        <f t="shared" si="35"/>
        <v>81282.182781861135</v>
      </c>
      <c r="I179" s="6">
        <v>178</v>
      </c>
      <c r="J179" s="8">
        <f t="shared" si="36"/>
        <v>15309798.836490009</v>
      </c>
      <c r="K179" s="10">
        <f t="shared" si="37"/>
        <v>8.0000000000000002E-3</v>
      </c>
      <c r="L179" s="9">
        <f t="shared" si="38"/>
        <v>68265.234544703679</v>
      </c>
      <c r="M179" s="7">
        <f t="shared" si="39"/>
        <v>10206.532557660006</v>
      </c>
      <c r="N179" s="7">
        <f t="shared" si="40"/>
        <v>58058.701987043671</v>
      </c>
      <c r="P179" s="6">
        <v>178</v>
      </c>
      <c r="Q179" s="8">
        <f t="shared" si="41"/>
        <v>13183123.840176826</v>
      </c>
      <c r="R179" s="10">
        <f t="shared" si="42"/>
        <v>8.0000000000000002E-3</v>
      </c>
      <c r="S179" s="9">
        <f t="shared" si="30"/>
        <v>58782.551658125565</v>
      </c>
      <c r="T179" s="7">
        <f t="shared" si="43"/>
        <v>8788.74922678455</v>
      </c>
      <c r="U179" s="7">
        <f t="shared" si="44"/>
        <v>49993.802431341013</v>
      </c>
    </row>
    <row r="180" spans="1:21">
      <c r="A180" s="6">
        <v>179</v>
      </c>
      <c r="B180" s="8">
        <f t="shared" si="31"/>
        <v>21352436.188304145</v>
      </c>
      <c r="C180" s="10">
        <f t="shared" si="32"/>
        <v>8.0000000000000002E-3</v>
      </c>
      <c r="D180" s="9">
        <f t="shared" si="33"/>
        <v>95571.328362585133</v>
      </c>
      <c r="E180" s="7">
        <f t="shared" si="34"/>
        <v>14234.95745886943</v>
      </c>
      <c r="F180" s="7">
        <f t="shared" si="35"/>
        <v>81336.370903715695</v>
      </c>
      <c r="I180" s="6">
        <v>179</v>
      </c>
      <c r="J180" s="8">
        <f t="shared" si="36"/>
        <v>15251740.134502966</v>
      </c>
      <c r="K180" s="10">
        <f t="shared" si="37"/>
        <v>8.0000000000000002E-3</v>
      </c>
      <c r="L180" s="9">
        <f t="shared" si="38"/>
        <v>68265.234544703679</v>
      </c>
      <c r="M180" s="7">
        <f t="shared" si="39"/>
        <v>10167.826756335311</v>
      </c>
      <c r="N180" s="7">
        <f t="shared" si="40"/>
        <v>58097.407788368364</v>
      </c>
      <c r="P180" s="6">
        <v>179</v>
      </c>
      <c r="Q180" s="8">
        <f t="shared" si="41"/>
        <v>13133130.037745485</v>
      </c>
      <c r="R180" s="10">
        <f t="shared" si="42"/>
        <v>8.0000000000000002E-3</v>
      </c>
      <c r="S180" s="9">
        <f t="shared" si="30"/>
        <v>58782.551658125565</v>
      </c>
      <c r="T180" s="7">
        <f t="shared" si="43"/>
        <v>8755.4200251636557</v>
      </c>
      <c r="U180" s="7">
        <f t="shared" si="44"/>
        <v>50027.131632961908</v>
      </c>
    </row>
    <row r="181" spans="1:21">
      <c r="A181" s="6">
        <v>180</v>
      </c>
      <c r="B181" s="8">
        <f t="shared" si="31"/>
        <v>21271099.817400429</v>
      </c>
      <c r="C181" s="10">
        <f t="shared" si="32"/>
        <v>8.0000000000000002E-3</v>
      </c>
      <c r="D181" s="9">
        <f t="shared" si="33"/>
        <v>95571.328362585133</v>
      </c>
      <c r="E181" s="7">
        <f t="shared" si="34"/>
        <v>14180.733211600287</v>
      </c>
      <c r="F181" s="7">
        <f t="shared" si="35"/>
        <v>81390.595150984853</v>
      </c>
      <c r="I181" s="6">
        <v>180</v>
      </c>
      <c r="J181" s="8">
        <f t="shared" si="36"/>
        <v>15193642.726714598</v>
      </c>
      <c r="K181" s="10">
        <f t="shared" si="37"/>
        <v>8.0000000000000002E-3</v>
      </c>
      <c r="L181" s="9">
        <f t="shared" si="38"/>
        <v>68265.234544703679</v>
      </c>
      <c r="M181" s="7">
        <f t="shared" si="39"/>
        <v>10129.095151143067</v>
      </c>
      <c r="N181" s="7">
        <f t="shared" si="40"/>
        <v>58136.13939356061</v>
      </c>
      <c r="P181" s="6">
        <v>180</v>
      </c>
      <c r="Q181" s="8">
        <f t="shared" si="41"/>
        <v>13083102.906112524</v>
      </c>
      <c r="R181" s="10">
        <f t="shared" si="42"/>
        <v>8.0000000000000002E-3</v>
      </c>
      <c r="S181" s="9">
        <f t="shared" si="30"/>
        <v>58782.551658125565</v>
      </c>
      <c r="T181" s="7">
        <f t="shared" si="43"/>
        <v>8722.068604075017</v>
      </c>
      <c r="U181" s="7">
        <f t="shared" si="44"/>
        <v>50060.48305405055</v>
      </c>
    </row>
    <row r="182" spans="1:21">
      <c r="A182" s="6">
        <v>181</v>
      </c>
      <c r="B182" s="8">
        <f t="shared" si="31"/>
        <v>21189709.222249445</v>
      </c>
      <c r="C182" s="10">
        <f t="shared" si="32"/>
        <v>8.0000000000000002E-3</v>
      </c>
      <c r="D182" s="9">
        <f t="shared" si="33"/>
        <v>95571.328362585133</v>
      </c>
      <c r="E182" s="7">
        <f t="shared" si="34"/>
        <v>14126.472814832965</v>
      </c>
      <c r="F182" s="7">
        <f t="shared" si="35"/>
        <v>81444.855547752173</v>
      </c>
      <c r="I182" s="6">
        <v>181</v>
      </c>
      <c r="J182" s="8">
        <f t="shared" si="36"/>
        <v>15135506.587321037</v>
      </c>
      <c r="K182" s="10">
        <f t="shared" si="37"/>
        <v>8.0000000000000002E-3</v>
      </c>
      <c r="L182" s="9">
        <f t="shared" si="38"/>
        <v>68265.234544703679</v>
      </c>
      <c r="M182" s="7">
        <f t="shared" si="39"/>
        <v>10090.337724880692</v>
      </c>
      <c r="N182" s="7">
        <f t="shared" si="40"/>
        <v>58174.896819822985</v>
      </c>
      <c r="P182" s="6">
        <v>181</v>
      </c>
      <c r="Q182" s="8">
        <f t="shared" si="41"/>
        <v>13033042.423058473</v>
      </c>
      <c r="R182" s="10">
        <f t="shared" si="42"/>
        <v>8.0000000000000002E-3</v>
      </c>
      <c r="S182" s="9">
        <f t="shared" si="30"/>
        <v>58782.551658125565</v>
      </c>
      <c r="T182" s="7">
        <f t="shared" si="43"/>
        <v>8688.6949487056481</v>
      </c>
      <c r="U182" s="7">
        <f t="shared" si="44"/>
        <v>50093.856709419917</v>
      </c>
    </row>
    <row r="183" spans="1:21">
      <c r="A183" s="6">
        <v>182</v>
      </c>
      <c r="B183" s="8">
        <f t="shared" si="31"/>
        <v>21108264.366701692</v>
      </c>
      <c r="C183" s="10">
        <f t="shared" si="32"/>
        <v>8.0000000000000002E-3</v>
      </c>
      <c r="D183" s="9">
        <f t="shared" si="33"/>
        <v>95571.328362585133</v>
      </c>
      <c r="E183" s="7">
        <f t="shared" si="34"/>
        <v>14072.176244467795</v>
      </c>
      <c r="F183" s="7">
        <f t="shared" si="35"/>
        <v>81499.152118117345</v>
      </c>
      <c r="I183" s="6">
        <v>182</v>
      </c>
      <c r="J183" s="8">
        <f t="shared" si="36"/>
        <v>15077331.690501215</v>
      </c>
      <c r="K183" s="10">
        <f t="shared" si="37"/>
        <v>8.0000000000000002E-3</v>
      </c>
      <c r="L183" s="9">
        <f t="shared" si="38"/>
        <v>68265.234544703679</v>
      </c>
      <c r="M183" s="7">
        <f t="shared" si="39"/>
        <v>10051.554460334144</v>
      </c>
      <c r="N183" s="7">
        <f t="shared" si="40"/>
        <v>58213.680084369538</v>
      </c>
      <c r="P183" s="6">
        <v>182</v>
      </c>
      <c r="Q183" s="8">
        <f t="shared" si="41"/>
        <v>12982948.566349052</v>
      </c>
      <c r="R183" s="10">
        <f t="shared" si="42"/>
        <v>8.0000000000000002E-3</v>
      </c>
      <c r="S183" s="9">
        <f t="shared" si="30"/>
        <v>58782.551658125565</v>
      </c>
      <c r="T183" s="7">
        <f t="shared" si="43"/>
        <v>8655.2990442327009</v>
      </c>
      <c r="U183" s="7">
        <f t="shared" si="44"/>
        <v>50127.252613892866</v>
      </c>
    </row>
    <row r="184" spans="1:21">
      <c r="A184" s="6">
        <v>183</v>
      </c>
      <c r="B184" s="8">
        <f t="shared" si="31"/>
        <v>21026765.214583576</v>
      </c>
      <c r="C184" s="10">
        <f t="shared" si="32"/>
        <v>8.0000000000000002E-3</v>
      </c>
      <c r="D184" s="9">
        <f t="shared" si="33"/>
        <v>95571.328362585133</v>
      </c>
      <c r="E184" s="7">
        <f t="shared" si="34"/>
        <v>14017.843476389049</v>
      </c>
      <c r="F184" s="7">
        <f t="shared" si="35"/>
        <v>81553.484886196078</v>
      </c>
      <c r="I184" s="6">
        <v>183</v>
      </c>
      <c r="J184" s="8">
        <f t="shared" si="36"/>
        <v>15019118.010416845</v>
      </c>
      <c r="K184" s="10">
        <f t="shared" si="37"/>
        <v>8.0000000000000002E-3</v>
      </c>
      <c r="L184" s="9">
        <f t="shared" si="38"/>
        <v>68265.234544703679</v>
      </c>
      <c r="M184" s="7">
        <f t="shared" si="39"/>
        <v>10012.745340277897</v>
      </c>
      <c r="N184" s="7">
        <f t="shared" si="40"/>
        <v>58252.489204425779</v>
      </c>
      <c r="P184" s="6">
        <v>183</v>
      </c>
      <c r="Q184" s="8">
        <f t="shared" si="41"/>
        <v>12932821.313735159</v>
      </c>
      <c r="R184" s="10">
        <f t="shared" si="42"/>
        <v>8.0000000000000002E-3</v>
      </c>
      <c r="S184" s="9">
        <f t="shared" si="30"/>
        <v>58782.551658125565</v>
      </c>
      <c r="T184" s="7">
        <f t="shared" si="43"/>
        <v>8621.8808758234391</v>
      </c>
      <c r="U184" s="7">
        <f t="shared" si="44"/>
        <v>50160.670782302128</v>
      </c>
    </row>
    <row r="185" spans="1:21">
      <c r="A185" s="6">
        <v>184</v>
      </c>
      <c r="B185" s="8">
        <f t="shared" si="31"/>
        <v>20945211.72969738</v>
      </c>
      <c r="C185" s="10">
        <f t="shared" si="32"/>
        <v>8.0000000000000002E-3</v>
      </c>
      <c r="D185" s="9">
        <f t="shared" si="33"/>
        <v>95571.328362585133</v>
      </c>
      <c r="E185" s="7">
        <f t="shared" si="34"/>
        <v>13963.47448646492</v>
      </c>
      <c r="F185" s="7">
        <f t="shared" si="35"/>
        <v>81607.853876120207</v>
      </c>
      <c r="I185" s="6">
        <v>184</v>
      </c>
      <c r="J185" s="8">
        <f t="shared" si="36"/>
        <v>14960865.521212419</v>
      </c>
      <c r="K185" s="10">
        <f t="shared" si="37"/>
        <v>8.0000000000000002E-3</v>
      </c>
      <c r="L185" s="9">
        <f t="shared" si="38"/>
        <v>68265.234544703679</v>
      </c>
      <c r="M185" s="7">
        <f t="shared" si="39"/>
        <v>9973.9103474749463</v>
      </c>
      <c r="N185" s="7">
        <f t="shared" si="40"/>
        <v>58291.324197228736</v>
      </c>
      <c r="P185" s="6">
        <v>184</v>
      </c>
      <c r="Q185" s="8">
        <f t="shared" si="41"/>
        <v>12882660.642952858</v>
      </c>
      <c r="R185" s="10">
        <f t="shared" si="42"/>
        <v>8.0000000000000002E-3</v>
      </c>
      <c r="S185" s="9">
        <f t="shared" si="30"/>
        <v>58782.551658125565</v>
      </c>
      <c r="T185" s="7">
        <f t="shared" si="43"/>
        <v>8588.4404286352383</v>
      </c>
      <c r="U185" s="7">
        <f t="shared" si="44"/>
        <v>50194.111229490329</v>
      </c>
    </row>
    <row r="186" spans="1:21">
      <c r="A186" s="6">
        <v>185</v>
      </c>
      <c r="B186" s="8">
        <f t="shared" si="31"/>
        <v>20863603.875821259</v>
      </c>
      <c r="C186" s="10">
        <f t="shared" si="32"/>
        <v>8.0000000000000002E-3</v>
      </c>
      <c r="D186" s="9">
        <f t="shared" si="33"/>
        <v>95571.328362585133</v>
      </c>
      <c r="E186" s="7">
        <f t="shared" si="34"/>
        <v>13909.069250547507</v>
      </c>
      <c r="F186" s="7">
        <f t="shared" si="35"/>
        <v>81662.259112037631</v>
      </c>
      <c r="I186" s="6">
        <v>185</v>
      </c>
      <c r="J186" s="8">
        <f t="shared" si="36"/>
        <v>14902574.19701519</v>
      </c>
      <c r="K186" s="10">
        <f t="shared" si="37"/>
        <v>8.0000000000000002E-3</v>
      </c>
      <c r="L186" s="9">
        <f t="shared" si="38"/>
        <v>68265.234544703679</v>
      </c>
      <c r="M186" s="7">
        <f t="shared" si="39"/>
        <v>9935.0494646767929</v>
      </c>
      <c r="N186" s="7">
        <f t="shared" si="40"/>
        <v>58330.185080026888</v>
      </c>
      <c r="P186" s="6">
        <v>185</v>
      </c>
      <c r="Q186" s="8">
        <f t="shared" si="41"/>
        <v>12832466.531723367</v>
      </c>
      <c r="R186" s="10">
        <f t="shared" si="42"/>
        <v>8.0000000000000002E-3</v>
      </c>
      <c r="S186" s="9">
        <f t="shared" si="30"/>
        <v>58782.551658125565</v>
      </c>
      <c r="T186" s="7">
        <f t="shared" si="43"/>
        <v>8554.9776878155772</v>
      </c>
      <c r="U186" s="7">
        <f t="shared" si="44"/>
        <v>50227.57397030999</v>
      </c>
    </row>
    <row r="187" spans="1:21">
      <c r="A187" s="6">
        <v>186</v>
      </c>
      <c r="B187" s="8">
        <f t="shared" si="31"/>
        <v>20781941.616709221</v>
      </c>
      <c r="C187" s="10">
        <f t="shared" si="32"/>
        <v>8.0000000000000002E-3</v>
      </c>
      <c r="D187" s="9">
        <f t="shared" si="33"/>
        <v>95571.328362585133</v>
      </c>
      <c r="E187" s="7">
        <f t="shared" si="34"/>
        <v>13854.627744472813</v>
      </c>
      <c r="F187" s="7">
        <f t="shared" si="35"/>
        <v>81716.700618112314</v>
      </c>
      <c r="I187" s="6">
        <v>186</v>
      </c>
      <c r="J187" s="8">
        <f t="shared" si="36"/>
        <v>14844244.011935163</v>
      </c>
      <c r="K187" s="10">
        <f t="shared" si="37"/>
        <v>8.0000000000000002E-3</v>
      </c>
      <c r="L187" s="9">
        <f t="shared" si="38"/>
        <v>68265.234544703679</v>
      </c>
      <c r="M187" s="7">
        <f t="shared" si="39"/>
        <v>9896.1626746234415</v>
      </c>
      <c r="N187" s="7">
        <f t="shared" si="40"/>
        <v>58369.071870080239</v>
      </c>
      <c r="P187" s="6">
        <v>186</v>
      </c>
      <c r="Q187" s="8">
        <f t="shared" si="41"/>
        <v>12782238.957753057</v>
      </c>
      <c r="R187" s="10">
        <f t="shared" si="42"/>
        <v>8.0000000000000002E-3</v>
      </c>
      <c r="S187" s="9">
        <f t="shared" ref="S187:S250" si="45">-PMT(R187/12,25*12,Q$122)</f>
        <v>58782.551658125565</v>
      </c>
      <c r="T187" s="7">
        <f t="shared" si="43"/>
        <v>8521.492638502039</v>
      </c>
      <c r="U187" s="7">
        <f t="shared" si="44"/>
        <v>50261.059019623528</v>
      </c>
    </row>
    <row r="188" spans="1:21">
      <c r="A188" s="6">
        <v>187</v>
      </c>
      <c r="B188" s="8">
        <f t="shared" si="31"/>
        <v>20700224.916091111</v>
      </c>
      <c r="C188" s="10">
        <f t="shared" si="32"/>
        <v>8.0000000000000002E-3</v>
      </c>
      <c r="D188" s="9">
        <f t="shared" si="33"/>
        <v>95571.328362585133</v>
      </c>
      <c r="E188" s="7">
        <f t="shared" si="34"/>
        <v>13800.149944060742</v>
      </c>
      <c r="F188" s="7">
        <f t="shared" si="35"/>
        <v>81771.178418524389</v>
      </c>
      <c r="I188" s="6">
        <v>187</v>
      </c>
      <c r="J188" s="8">
        <f t="shared" si="36"/>
        <v>14785874.940065082</v>
      </c>
      <c r="K188" s="10">
        <f t="shared" si="37"/>
        <v>8.0000000000000002E-3</v>
      </c>
      <c r="L188" s="9">
        <f t="shared" si="38"/>
        <v>68265.234544703679</v>
      </c>
      <c r="M188" s="7">
        <f t="shared" si="39"/>
        <v>9857.2499600433894</v>
      </c>
      <c r="N188" s="7">
        <f t="shared" si="40"/>
        <v>58407.984584660291</v>
      </c>
      <c r="P188" s="6">
        <v>187</v>
      </c>
      <c r="Q188" s="8">
        <f t="shared" si="41"/>
        <v>12731977.898733433</v>
      </c>
      <c r="R188" s="10">
        <f t="shared" si="42"/>
        <v>8.0000000000000002E-3</v>
      </c>
      <c r="S188" s="9">
        <f t="shared" si="45"/>
        <v>58782.551658125565</v>
      </c>
      <c r="T188" s="7">
        <f t="shared" si="43"/>
        <v>8487.9852658222899</v>
      </c>
      <c r="U188" s="7">
        <f t="shared" si="44"/>
        <v>50294.566392303277</v>
      </c>
    </row>
    <row r="189" spans="1:21">
      <c r="A189" s="6">
        <v>188</v>
      </c>
      <c r="B189" s="8">
        <f t="shared" si="31"/>
        <v>20618453.737672586</v>
      </c>
      <c r="C189" s="10">
        <f t="shared" si="32"/>
        <v>8.0000000000000002E-3</v>
      </c>
      <c r="D189" s="9">
        <f t="shared" si="33"/>
        <v>95571.328362585133</v>
      </c>
      <c r="E189" s="7">
        <f t="shared" si="34"/>
        <v>13745.635825115058</v>
      </c>
      <c r="F189" s="7">
        <f t="shared" si="35"/>
        <v>81825.69253747008</v>
      </c>
      <c r="I189" s="6">
        <v>188</v>
      </c>
      <c r="J189" s="8">
        <f t="shared" si="36"/>
        <v>14727466.955480421</v>
      </c>
      <c r="K189" s="10">
        <f t="shared" si="37"/>
        <v>8.0000000000000002E-3</v>
      </c>
      <c r="L189" s="9">
        <f t="shared" si="38"/>
        <v>68265.234544703679</v>
      </c>
      <c r="M189" s="7">
        <f t="shared" si="39"/>
        <v>9818.3113036536142</v>
      </c>
      <c r="N189" s="7">
        <f t="shared" si="40"/>
        <v>58446.923241050063</v>
      </c>
      <c r="P189" s="6">
        <v>188</v>
      </c>
      <c r="Q189" s="8">
        <f t="shared" si="41"/>
        <v>12681683.332341131</v>
      </c>
      <c r="R189" s="10">
        <f t="shared" si="42"/>
        <v>8.0000000000000002E-3</v>
      </c>
      <c r="S189" s="9">
        <f t="shared" si="45"/>
        <v>58782.551658125565</v>
      </c>
      <c r="T189" s="7">
        <f t="shared" si="43"/>
        <v>8454.455554894088</v>
      </c>
      <c r="U189" s="7">
        <f t="shared" si="44"/>
        <v>50328.096103231481</v>
      </c>
    </row>
    <row r="190" spans="1:21">
      <c r="A190" s="6">
        <v>189</v>
      </c>
      <c r="B190" s="8">
        <f t="shared" si="31"/>
        <v>20536628.045135114</v>
      </c>
      <c r="C190" s="10">
        <f t="shared" si="32"/>
        <v>8.0000000000000002E-3</v>
      </c>
      <c r="D190" s="9">
        <f t="shared" si="33"/>
        <v>95571.328362585133</v>
      </c>
      <c r="E190" s="7">
        <f t="shared" si="34"/>
        <v>13691.08536342341</v>
      </c>
      <c r="F190" s="7">
        <f t="shared" si="35"/>
        <v>81880.242999161725</v>
      </c>
      <c r="I190" s="6">
        <v>189</v>
      </c>
      <c r="J190" s="8">
        <f t="shared" si="36"/>
        <v>14669020.03223937</v>
      </c>
      <c r="K190" s="10">
        <f t="shared" si="37"/>
        <v>8.0000000000000002E-3</v>
      </c>
      <c r="L190" s="9">
        <f t="shared" si="38"/>
        <v>68265.234544703679</v>
      </c>
      <c r="M190" s="7">
        <f t="shared" si="39"/>
        <v>9779.3466881595796</v>
      </c>
      <c r="N190" s="7">
        <f t="shared" si="40"/>
        <v>58485.887856544097</v>
      </c>
      <c r="P190" s="6">
        <v>189</v>
      </c>
      <c r="Q190" s="8">
        <f t="shared" si="41"/>
        <v>12631355.236237898</v>
      </c>
      <c r="R190" s="10">
        <f t="shared" si="42"/>
        <v>8.0000000000000002E-3</v>
      </c>
      <c r="S190" s="9">
        <f t="shared" si="45"/>
        <v>58782.551658125565</v>
      </c>
      <c r="T190" s="7">
        <f t="shared" si="43"/>
        <v>8420.903490825267</v>
      </c>
      <c r="U190" s="7">
        <f t="shared" si="44"/>
        <v>50361.6481673003</v>
      </c>
    </row>
    <row r="191" spans="1:21">
      <c r="A191" s="6">
        <v>190</v>
      </c>
      <c r="B191" s="8">
        <f t="shared" si="31"/>
        <v>20454747.802135952</v>
      </c>
      <c r="C191" s="10">
        <f t="shared" si="32"/>
        <v>8.0000000000000002E-3</v>
      </c>
      <c r="D191" s="9">
        <f t="shared" si="33"/>
        <v>95571.328362585133</v>
      </c>
      <c r="E191" s="7">
        <f t="shared" si="34"/>
        <v>13636.498534757302</v>
      </c>
      <c r="F191" s="7">
        <f t="shared" si="35"/>
        <v>81934.829827827838</v>
      </c>
      <c r="I191" s="6">
        <v>190</v>
      </c>
      <c r="J191" s="8">
        <f t="shared" si="36"/>
        <v>14610534.144382825</v>
      </c>
      <c r="K191" s="10">
        <f t="shared" si="37"/>
        <v>8.0000000000000002E-3</v>
      </c>
      <c r="L191" s="9">
        <f t="shared" si="38"/>
        <v>68265.234544703679</v>
      </c>
      <c r="M191" s="7">
        <f t="shared" si="39"/>
        <v>9740.3560962552165</v>
      </c>
      <c r="N191" s="7">
        <f t="shared" si="40"/>
        <v>58524.878448448464</v>
      </c>
      <c r="P191" s="6">
        <v>190</v>
      </c>
      <c r="Q191" s="8">
        <f t="shared" si="41"/>
        <v>12580993.588070597</v>
      </c>
      <c r="R191" s="10">
        <f t="shared" si="42"/>
        <v>8.0000000000000002E-3</v>
      </c>
      <c r="S191" s="9">
        <f t="shared" si="45"/>
        <v>58782.551658125565</v>
      </c>
      <c r="T191" s="7">
        <f t="shared" si="43"/>
        <v>8387.3290587137326</v>
      </c>
      <c r="U191" s="7">
        <f t="shared" si="44"/>
        <v>50395.222599411834</v>
      </c>
    </row>
    <row r="192" spans="1:21">
      <c r="A192" s="6">
        <v>191</v>
      </c>
      <c r="B192" s="8">
        <f t="shared" si="31"/>
        <v>20372812.972308125</v>
      </c>
      <c r="C192" s="10">
        <f t="shared" si="32"/>
        <v>8.0000000000000002E-3</v>
      </c>
      <c r="D192" s="9">
        <f t="shared" si="33"/>
        <v>95571.328362585133</v>
      </c>
      <c r="E192" s="7">
        <f t="shared" si="34"/>
        <v>13581.875314872084</v>
      </c>
      <c r="F192" s="7">
        <f t="shared" si="35"/>
        <v>81989.453047713047</v>
      </c>
      <c r="I192" s="6">
        <v>191</v>
      </c>
      <c r="J192" s="8">
        <f t="shared" si="36"/>
        <v>14552009.265934376</v>
      </c>
      <c r="K192" s="10">
        <f t="shared" si="37"/>
        <v>8.0000000000000002E-3</v>
      </c>
      <c r="L192" s="9">
        <f t="shared" si="38"/>
        <v>68265.234544703679</v>
      </c>
      <c r="M192" s="7">
        <f t="shared" si="39"/>
        <v>9701.3395106229182</v>
      </c>
      <c r="N192" s="7">
        <f t="shared" si="40"/>
        <v>58563.895034080764</v>
      </c>
      <c r="P192" s="6">
        <v>191</v>
      </c>
      <c r="Q192" s="8">
        <f t="shared" si="41"/>
        <v>12530598.365471186</v>
      </c>
      <c r="R192" s="10">
        <f t="shared" si="42"/>
        <v>8.0000000000000002E-3</v>
      </c>
      <c r="S192" s="9">
        <f t="shared" si="45"/>
        <v>58782.551658125565</v>
      </c>
      <c r="T192" s="7">
        <f t="shared" si="43"/>
        <v>8353.7322436474587</v>
      </c>
      <c r="U192" s="7">
        <f t="shared" si="44"/>
        <v>50428.819414478108</v>
      </c>
    </row>
    <row r="193" spans="1:21">
      <c r="A193" s="6">
        <v>192</v>
      </c>
      <c r="B193" s="8">
        <f t="shared" si="31"/>
        <v>20290823.519260414</v>
      </c>
      <c r="C193" s="10">
        <f t="shared" si="32"/>
        <v>8.0000000000000002E-3</v>
      </c>
      <c r="D193" s="9">
        <f t="shared" si="33"/>
        <v>95571.328362585133</v>
      </c>
      <c r="E193" s="7">
        <f t="shared" si="34"/>
        <v>13527.215679506944</v>
      </c>
      <c r="F193" s="7">
        <f t="shared" si="35"/>
        <v>82044.112683078187</v>
      </c>
      <c r="I193" s="6">
        <v>192</v>
      </c>
      <c r="J193" s="8">
        <f t="shared" si="36"/>
        <v>14493445.370900296</v>
      </c>
      <c r="K193" s="10">
        <f t="shared" si="37"/>
        <v>8.0000000000000002E-3</v>
      </c>
      <c r="L193" s="9">
        <f t="shared" si="38"/>
        <v>68265.234544703679</v>
      </c>
      <c r="M193" s="7">
        <f t="shared" si="39"/>
        <v>9662.296913933531</v>
      </c>
      <c r="N193" s="7">
        <f t="shared" si="40"/>
        <v>58602.937630770146</v>
      </c>
      <c r="P193" s="6">
        <v>192</v>
      </c>
      <c r="Q193" s="8">
        <f t="shared" si="41"/>
        <v>12480169.546056708</v>
      </c>
      <c r="R193" s="10">
        <f t="shared" si="42"/>
        <v>8.0000000000000002E-3</v>
      </c>
      <c r="S193" s="9">
        <f t="shared" si="45"/>
        <v>58782.551658125565</v>
      </c>
      <c r="T193" s="7">
        <f t="shared" si="43"/>
        <v>8320.1130307044714</v>
      </c>
      <c r="U193" s="7">
        <f t="shared" si="44"/>
        <v>50462.438627421092</v>
      </c>
    </row>
    <row r="194" spans="1:21">
      <c r="A194" s="6">
        <v>193</v>
      </c>
      <c r="B194" s="8">
        <f t="shared" si="31"/>
        <v>20208779.406577338</v>
      </c>
      <c r="C194" s="10">
        <f t="shared" si="32"/>
        <v>8.0000000000000002E-3</v>
      </c>
      <c r="D194" s="9">
        <f t="shared" si="33"/>
        <v>95571.328362585133</v>
      </c>
      <c r="E194" s="7">
        <f t="shared" si="34"/>
        <v>13472.519604384892</v>
      </c>
      <c r="F194" s="7">
        <f t="shared" si="35"/>
        <v>82098.808758200234</v>
      </c>
      <c r="I194" s="6">
        <v>193</v>
      </c>
      <c r="J194" s="8">
        <f t="shared" si="36"/>
        <v>14434842.433269525</v>
      </c>
      <c r="K194" s="10">
        <f t="shared" si="37"/>
        <v>8.0000000000000002E-3</v>
      </c>
      <c r="L194" s="9">
        <f t="shared" si="38"/>
        <v>68265.234544703679</v>
      </c>
      <c r="M194" s="7">
        <f t="shared" si="39"/>
        <v>9623.2282888463506</v>
      </c>
      <c r="N194" s="7">
        <f t="shared" si="40"/>
        <v>58642.006255857326</v>
      </c>
      <c r="P194" s="6">
        <v>193</v>
      </c>
      <c r="Q194" s="8">
        <f t="shared" si="41"/>
        <v>12429707.107429286</v>
      </c>
      <c r="R194" s="10">
        <f t="shared" si="42"/>
        <v>8.0000000000000002E-3</v>
      </c>
      <c r="S194" s="9">
        <f t="shared" si="45"/>
        <v>58782.551658125565</v>
      </c>
      <c r="T194" s="7">
        <f t="shared" si="43"/>
        <v>8286.4714049528575</v>
      </c>
      <c r="U194" s="7">
        <f t="shared" si="44"/>
        <v>50496.080253172709</v>
      </c>
    </row>
    <row r="195" spans="1:21">
      <c r="A195" s="6">
        <v>194</v>
      </c>
      <c r="B195" s="8">
        <f t="shared" si="31"/>
        <v>20126680.597819138</v>
      </c>
      <c r="C195" s="10">
        <f t="shared" si="32"/>
        <v>8.0000000000000002E-3</v>
      </c>
      <c r="D195" s="9">
        <f t="shared" si="33"/>
        <v>95571.328362585133</v>
      </c>
      <c r="E195" s="7">
        <f t="shared" si="34"/>
        <v>13417.78706521276</v>
      </c>
      <c r="F195" s="7">
        <f t="shared" si="35"/>
        <v>82153.541297372372</v>
      </c>
      <c r="I195" s="6">
        <v>194</v>
      </c>
      <c r="J195" s="8">
        <f t="shared" si="36"/>
        <v>14376200.427013667</v>
      </c>
      <c r="K195" s="10">
        <f t="shared" si="37"/>
        <v>8.0000000000000002E-3</v>
      </c>
      <c r="L195" s="9">
        <f t="shared" si="38"/>
        <v>68265.234544703679</v>
      </c>
      <c r="M195" s="7">
        <f t="shared" si="39"/>
        <v>9584.1336180091112</v>
      </c>
      <c r="N195" s="7">
        <f t="shared" si="40"/>
        <v>58681.100926694569</v>
      </c>
      <c r="P195" s="6">
        <v>194</v>
      </c>
      <c r="Q195" s="8">
        <f t="shared" si="41"/>
        <v>12379211.027176114</v>
      </c>
      <c r="R195" s="10">
        <f t="shared" si="42"/>
        <v>8.0000000000000002E-3</v>
      </c>
      <c r="S195" s="9">
        <f t="shared" si="45"/>
        <v>58782.551658125565</v>
      </c>
      <c r="T195" s="7">
        <f t="shared" si="43"/>
        <v>8252.8073514507432</v>
      </c>
      <c r="U195" s="7">
        <f t="shared" si="44"/>
        <v>50529.744306674824</v>
      </c>
    </row>
    <row r="196" spans="1:21">
      <c r="A196" s="6">
        <v>195</v>
      </c>
      <c r="B196" s="8">
        <f t="shared" ref="B196:B259" si="46">B195-F195</f>
        <v>20044527.056521766</v>
      </c>
      <c r="C196" s="10">
        <f t="shared" ref="C196:C259" si="47">C195</f>
        <v>8.0000000000000002E-3</v>
      </c>
      <c r="D196" s="9">
        <f t="shared" ref="D196:D259" si="48">-PMT(C196/12,35*12,B$2)</f>
        <v>95571.328362585133</v>
      </c>
      <c r="E196" s="7">
        <f t="shared" ref="E196:E259" si="49">B196*C196/12</f>
        <v>13363.018037681177</v>
      </c>
      <c r="F196" s="7">
        <f t="shared" ref="F196:F259" si="50">D196-E196</f>
        <v>82208.310324903956</v>
      </c>
      <c r="I196" s="6">
        <v>195</v>
      </c>
      <c r="J196" s="8">
        <f t="shared" ref="J196:J259" si="51">J195-N195</f>
        <v>14317519.326086972</v>
      </c>
      <c r="K196" s="10">
        <f t="shared" ref="K196:K259" si="52">K195</f>
        <v>8.0000000000000002E-3</v>
      </c>
      <c r="L196" s="9">
        <f t="shared" ref="L196:L259" si="53">-PMT(K196/12,35*12,J$2)</f>
        <v>68265.234544703679</v>
      </c>
      <c r="M196" s="7">
        <f t="shared" ref="M196:M259" si="54">J196*K196/12</f>
        <v>9545.0128840579819</v>
      </c>
      <c r="N196" s="7">
        <f t="shared" ref="N196:N259" si="55">L196-M196</f>
        <v>58720.221660645693</v>
      </c>
      <c r="P196" s="6">
        <v>195</v>
      </c>
      <c r="Q196" s="8">
        <f t="shared" ref="Q196:Q259" si="56">Q195-U195</f>
        <v>12328681.28286944</v>
      </c>
      <c r="R196" s="10">
        <f t="shared" ref="R196:R259" si="57">R195</f>
        <v>8.0000000000000002E-3</v>
      </c>
      <c r="S196" s="9">
        <f t="shared" si="45"/>
        <v>58782.551658125565</v>
      </c>
      <c r="T196" s="7">
        <f t="shared" ref="T196:T259" si="58">Q196*R196/12</f>
        <v>8219.120855246294</v>
      </c>
      <c r="U196" s="7">
        <f t="shared" ref="U196:U259" si="59">S196-T196</f>
        <v>50563.430802879273</v>
      </c>
    </row>
    <row r="197" spans="1:21">
      <c r="A197" s="6">
        <v>196</v>
      </c>
      <c r="B197" s="8">
        <f t="shared" si="46"/>
        <v>19962318.746196862</v>
      </c>
      <c r="C197" s="10">
        <f t="shared" si="47"/>
        <v>8.0000000000000002E-3</v>
      </c>
      <c r="D197" s="9">
        <f t="shared" si="48"/>
        <v>95571.328362585133</v>
      </c>
      <c r="E197" s="7">
        <f t="shared" si="49"/>
        <v>13308.212497464576</v>
      </c>
      <c r="F197" s="7">
        <f t="shared" si="50"/>
        <v>82263.115865120562</v>
      </c>
      <c r="I197" s="6">
        <v>196</v>
      </c>
      <c r="J197" s="8">
        <f t="shared" si="51"/>
        <v>14258799.104426326</v>
      </c>
      <c r="K197" s="10">
        <f t="shared" si="52"/>
        <v>8.0000000000000002E-3</v>
      </c>
      <c r="L197" s="9">
        <f t="shared" si="53"/>
        <v>68265.234544703679</v>
      </c>
      <c r="M197" s="7">
        <f t="shared" si="54"/>
        <v>9505.8660696175521</v>
      </c>
      <c r="N197" s="7">
        <f t="shared" si="55"/>
        <v>58759.368475086128</v>
      </c>
      <c r="P197" s="6">
        <v>196</v>
      </c>
      <c r="Q197" s="8">
        <f t="shared" si="56"/>
        <v>12278117.85206656</v>
      </c>
      <c r="R197" s="10">
        <f t="shared" si="57"/>
        <v>8.0000000000000002E-3</v>
      </c>
      <c r="S197" s="9">
        <f t="shared" si="45"/>
        <v>58782.551658125565</v>
      </c>
      <c r="T197" s="7">
        <f t="shared" si="58"/>
        <v>8185.4119013777063</v>
      </c>
      <c r="U197" s="7">
        <f t="shared" si="59"/>
        <v>50597.139756747856</v>
      </c>
    </row>
    <row r="198" spans="1:21">
      <c r="A198" s="6">
        <v>197</v>
      </c>
      <c r="B198" s="8">
        <f t="shared" si="46"/>
        <v>19880055.630331744</v>
      </c>
      <c r="C198" s="10">
        <f t="shared" si="47"/>
        <v>8.0000000000000002E-3</v>
      </c>
      <c r="D198" s="9">
        <f t="shared" si="48"/>
        <v>95571.328362585133</v>
      </c>
      <c r="E198" s="7">
        <f t="shared" si="49"/>
        <v>13253.370420221161</v>
      </c>
      <c r="F198" s="7">
        <f t="shared" si="50"/>
        <v>82317.957942363966</v>
      </c>
      <c r="I198" s="6">
        <v>197</v>
      </c>
      <c r="J198" s="8">
        <f t="shared" si="51"/>
        <v>14200039.735951239</v>
      </c>
      <c r="K198" s="10">
        <f t="shared" si="52"/>
        <v>8.0000000000000002E-3</v>
      </c>
      <c r="L198" s="9">
        <f t="shared" si="53"/>
        <v>68265.234544703679</v>
      </c>
      <c r="M198" s="7">
        <f t="shared" si="54"/>
        <v>9466.693157300826</v>
      </c>
      <c r="N198" s="7">
        <f t="shared" si="55"/>
        <v>58798.541387402853</v>
      </c>
      <c r="P198" s="6">
        <v>197</v>
      </c>
      <c r="Q198" s="8">
        <f t="shared" si="56"/>
        <v>12227520.712309811</v>
      </c>
      <c r="R198" s="10">
        <f t="shared" si="57"/>
        <v>8.0000000000000002E-3</v>
      </c>
      <c r="S198" s="9">
        <f t="shared" si="45"/>
        <v>58782.551658125565</v>
      </c>
      <c r="T198" s="7">
        <f t="shared" si="58"/>
        <v>8151.6804748732075</v>
      </c>
      <c r="U198" s="7">
        <f t="shared" si="59"/>
        <v>50630.871183252355</v>
      </c>
    </row>
    <row r="199" spans="1:21">
      <c r="A199" s="6">
        <v>198</v>
      </c>
      <c r="B199" s="8">
        <f t="shared" si="46"/>
        <v>19797737.672389381</v>
      </c>
      <c r="C199" s="10">
        <f t="shared" si="47"/>
        <v>8.0000000000000002E-3</v>
      </c>
      <c r="D199" s="9">
        <f t="shared" si="48"/>
        <v>95571.328362585133</v>
      </c>
      <c r="E199" s="7">
        <f t="shared" si="49"/>
        <v>13198.49178159292</v>
      </c>
      <c r="F199" s="7">
        <f t="shared" si="50"/>
        <v>82372.836580992211</v>
      </c>
      <c r="I199" s="6">
        <v>198</v>
      </c>
      <c r="J199" s="8">
        <f t="shared" si="51"/>
        <v>14141241.194563836</v>
      </c>
      <c r="K199" s="10">
        <f t="shared" si="52"/>
        <v>8.0000000000000002E-3</v>
      </c>
      <c r="L199" s="9">
        <f t="shared" si="53"/>
        <v>68265.234544703679</v>
      </c>
      <c r="M199" s="7">
        <f t="shared" si="54"/>
        <v>9427.4941297092246</v>
      </c>
      <c r="N199" s="7">
        <f t="shared" si="55"/>
        <v>58837.740414994456</v>
      </c>
      <c r="P199" s="6">
        <v>198</v>
      </c>
      <c r="Q199" s="8">
        <f t="shared" si="56"/>
        <v>12176889.841126559</v>
      </c>
      <c r="R199" s="10">
        <f t="shared" si="57"/>
        <v>8.0000000000000002E-3</v>
      </c>
      <c r="S199" s="9">
        <f t="shared" si="45"/>
        <v>58782.551658125565</v>
      </c>
      <c r="T199" s="7">
        <f t="shared" si="58"/>
        <v>8117.9265607510397</v>
      </c>
      <c r="U199" s="7">
        <f t="shared" si="59"/>
        <v>50664.625097374526</v>
      </c>
    </row>
    <row r="200" spans="1:21">
      <c r="A200" s="6">
        <v>199</v>
      </c>
      <c r="B200" s="8">
        <f t="shared" si="46"/>
        <v>19715364.835808389</v>
      </c>
      <c r="C200" s="10">
        <f t="shared" si="47"/>
        <v>8.0000000000000002E-3</v>
      </c>
      <c r="D200" s="9">
        <f t="shared" si="48"/>
        <v>95571.328362585133</v>
      </c>
      <c r="E200" s="7">
        <f t="shared" si="49"/>
        <v>13143.576557205592</v>
      </c>
      <c r="F200" s="7">
        <f t="shared" si="50"/>
        <v>82427.751805379536</v>
      </c>
      <c r="I200" s="6">
        <v>199</v>
      </c>
      <c r="J200" s="8">
        <f t="shared" si="51"/>
        <v>14082403.454148842</v>
      </c>
      <c r="K200" s="10">
        <f t="shared" si="52"/>
        <v>8.0000000000000002E-3</v>
      </c>
      <c r="L200" s="9">
        <f t="shared" si="53"/>
        <v>68265.234544703679</v>
      </c>
      <c r="M200" s="7">
        <f t="shared" si="54"/>
        <v>9388.2689694325618</v>
      </c>
      <c r="N200" s="7">
        <f t="shared" si="55"/>
        <v>58876.965575271119</v>
      </c>
      <c r="P200" s="6">
        <v>199</v>
      </c>
      <c r="Q200" s="8">
        <f t="shared" si="56"/>
        <v>12126225.216029184</v>
      </c>
      <c r="R200" s="10">
        <f t="shared" si="57"/>
        <v>8.0000000000000002E-3</v>
      </c>
      <c r="S200" s="9">
        <f t="shared" si="45"/>
        <v>58782.551658125565</v>
      </c>
      <c r="T200" s="7">
        <f t="shared" si="58"/>
        <v>8084.1501440194561</v>
      </c>
      <c r="U200" s="7">
        <f t="shared" si="59"/>
        <v>50698.40151410611</v>
      </c>
    </row>
    <row r="201" spans="1:21">
      <c r="A201" s="6">
        <v>200</v>
      </c>
      <c r="B201" s="8">
        <f t="shared" si="46"/>
        <v>19632937.084003009</v>
      </c>
      <c r="C201" s="10">
        <f t="shared" si="47"/>
        <v>8.0000000000000002E-3</v>
      </c>
      <c r="D201" s="9">
        <f t="shared" si="48"/>
        <v>95571.328362585133</v>
      </c>
      <c r="E201" s="7">
        <f t="shared" si="49"/>
        <v>13088.624722668674</v>
      </c>
      <c r="F201" s="7">
        <f t="shared" si="50"/>
        <v>82482.703639916464</v>
      </c>
      <c r="I201" s="6">
        <v>200</v>
      </c>
      <c r="J201" s="8">
        <f t="shared" si="51"/>
        <v>14023526.488573572</v>
      </c>
      <c r="K201" s="10">
        <f t="shared" si="52"/>
        <v>8.0000000000000002E-3</v>
      </c>
      <c r="L201" s="9">
        <f t="shared" si="53"/>
        <v>68265.234544703679</v>
      </c>
      <c r="M201" s="7">
        <f t="shared" si="54"/>
        <v>9349.0176590490482</v>
      </c>
      <c r="N201" s="7">
        <f t="shared" si="55"/>
        <v>58916.216885654634</v>
      </c>
      <c r="P201" s="6">
        <v>200</v>
      </c>
      <c r="Q201" s="8">
        <f t="shared" si="56"/>
        <v>12075526.814515078</v>
      </c>
      <c r="R201" s="10">
        <f t="shared" si="57"/>
        <v>8.0000000000000002E-3</v>
      </c>
      <c r="S201" s="9">
        <f t="shared" si="45"/>
        <v>58782.551658125565</v>
      </c>
      <c r="T201" s="7">
        <f t="shared" si="58"/>
        <v>8050.351209676719</v>
      </c>
      <c r="U201" s="7">
        <f t="shared" si="59"/>
        <v>50732.200448448843</v>
      </c>
    </row>
    <row r="202" spans="1:21">
      <c r="A202" s="6">
        <v>201</v>
      </c>
      <c r="B202" s="8">
        <f t="shared" si="46"/>
        <v>19550454.380363092</v>
      </c>
      <c r="C202" s="10">
        <f t="shared" si="47"/>
        <v>8.0000000000000002E-3</v>
      </c>
      <c r="D202" s="9">
        <f t="shared" si="48"/>
        <v>95571.328362585133</v>
      </c>
      <c r="E202" s="7">
        <f t="shared" si="49"/>
        <v>13033.636253575394</v>
      </c>
      <c r="F202" s="7">
        <f t="shared" si="50"/>
        <v>82537.692109009746</v>
      </c>
      <c r="I202" s="6">
        <v>201</v>
      </c>
      <c r="J202" s="8">
        <f t="shared" si="51"/>
        <v>13964610.271687917</v>
      </c>
      <c r="K202" s="10">
        <f t="shared" si="52"/>
        <v>8.0000000000000002E-3</v>
      </c>
      <c r="L202" s="9">
        <f t="shared" si="53"/>
        <v>68265.234544703679</v>
      </c>
      <c r="M202" s="7">
        <f t="shared" si="54"/>
        <v>9309.7401811252785</v>
      </c>
      <c r="N202" s="7">
        <f t="shared" si="55"/>
        <v>58955.4943635784</v>
      </c>
      <c r="P202" s="6">
        <v>201</v>
      </c>
      <c r="Q202" s="8">
        <f t="shared" si="56"/>
        <v>12024794.614066629</v>
      </c>
      <c r="R202" s="10">
        <f t="shared" si="57"/>
        <v>8.0000000000000002E-3</v>
      </c>
      <c r="S202" s="9">
        <f t="shared" si="45"/>
        <v>58782.551658125565</v>
      </c>
      <c r="T202" s="7">
        <f t="shared" si="58"/>
        <v>8016.5297427110854</v>
      </c>
      <c r="U202" s="7">
        <f t="shared" si="59"/>
        <v>50766.02191541448</v>
      </c>
    </row>
    <row r="203" spans="1:21">
      <c r="A203" s="6">
        <v>202</v>
      </c>
      <c r="B203" s="8">
        <f t="shared" si="46"/>
        <v>19467916.688254081</v>
      </c>
      <c r="C203" s="10">
        <f t="shared" si="47"/>
        <v>8.0000000000000002E-3</v>
      </c>
      <c r="D203" s="9">
        <f t="shared" si="48"/>
        <v>95571.328362585133</v>
      </c>
      <c r="E203" s="7">
        <f t="shared" si="49"/>
        <v>12978.611125502721</v>
      </c>
      <c r="F203" s="7">
        <f t="shared" si="50"/>
        <v>82592.717237082412</v>
      </c>
      <c r="I203" s="6">
        <v>202</v>
      </c>
      <c r="J203" s="8">
        <f t="shared" si="51"/>
        <v>13905654.777324339</v>
      </c>
      <c r="K203" s="10">
        <f t="shared" si="52"/>
        <v>8.0000000000000002E-3</v>
      </c>
      <c r="L203" s="9">
        <f t="shared" si="53"/>
        <v>68265.234544703679</v>
      </c>
      <c r="M203" s="7">
        <f t="shared" si="54"/>
        <v>9270.4365182162273</v>
      </c>
      <c r="N203" s="7">
        <f t="shared" si="55"/>
        <v>58994.79802648745</v>
      </c>
      <c r="P203" s="6">
        <v>202</v>
      </c>
      <c r="Q203" s="8">
        <f t="shared" si="56"/>
        <v>11974028.592151213</v>
      </c>
      <c r="R203" s="10">
        <f t="shared" si="57"/>
        <v>8.0000000000000002E-3</v>
      </c>
      <c r="S203" s="9">
        <f t="shared" si="45"/>
        <v>58782.551658125565</v>
      </c>
      <c r="T203" s="7">
        <f t="shared" si="58"/>
        <v>7982.6857281008088</v>
      </c>
      <c r="U203" s="7">
        <f t="shared" si="59"/>
        <v>50799.865930024753</v>
      </c>
    </row>
    <row r="204" spans="1:21">
      <c r="A204" s="6">
        <v>203</v>
      </c>
      <c r="B204" s="8">
        <f t="shared" si="46"/>
        <v>19385323.971016999</v>
      </c>
      <c r="C204" s="10">
        <f t="shared" si="47"/>
        <v>8.0000000000000002E-3</v>
      </c>
      <c r="D204" s="9">
        <f t="shared" si="48"/>
        <v>95571.328362585133</v>
      </c>
      <c r="E204" s="7">
        <f t="shared" si="49"/>
        <v>12923.549314011332</v>
      </c>
      <c r="F204" s="7">
        <f t="shared" si="50"/>
        <v>82647.779048573808</v>
      </c>
      <c r="I204" s="6">
        <v>203</v>
      </c>
      <c r="J204" s="8">
        <f t="shared" si="51"/>
        <v>13846659.979297852</v>
      </c>
      <c r="K204" s="10">
        <f t="shared" si="52"/>
        <v>8.0000000000000002E-3</v>
      </c>
      <c r="L204" s="9">
        <f t="shared" si="53"/>
        <v>68265.234544703679</v>
      </c>
      <c r="M204" s="7">
        <f t="shared" si="54"/>
        <v>9231.1066528652354</v>
      </c>
      <c r="N204" s="7">
        <f t="shared" si="55"/>
        <v>59034.127891838441</v>
      </c>
      <c r="P204" s="6">
        <v>203</v>
      </c>
      <c r="Q204" s="8">
        <f t="shared" si="56"/>
        <v>11923228.726221189</v>
      </c>
      <c r="R204" s="10">
        <f t="shared" si="57"/>
        <v>8.0000000000000002E-3</v>
      </c>
      <c r="S204" s="9">
        <f t="shared" si="45"/>
        <v>58782.551658125565</v>
      </c>
      <c r="T204" s="7">
        <f t="shared" si="58"/>
        <v>7948.8191508141254</v>
      </c>
      <c r="U204" s="7">
        <f t="shared" si="59"/>
        <v>50833.732507311441</v>
      </c>
    </row>
    <row r="205" spans="1:21">
      <c r="A205" s="6">
        <v>204</v>
      </c>
      <c r="B205" s="8">
        <f t="shared" si="46"/>
        <v>19302676.191968426</v>
      </c>
      <c r="C205" s="10">
        <f t="shared" si="47"/>
        <v>8.0000000000000002E-3</v>
      </c>
      <c r="D205" s="9">
        <f t="shared" si="48"/>
        <v>95571.328362585133</v>
      </c>
      <c r="E205" s="7">
        <f t="shared" si="49"/>
        <v>12868.450794645616</v>
      </c>
      <c r="F205" s="7">
        <f t="shared" si="50"/>
        <v>82702.877567939518</v>
      </c>
      <c r="I205" s="6">
        <v>204</v>
      </c>
      <c r="J205" s="8">
        <f t="shared" si="51"/>
        <v>13787625.851406014</v>
      </c>
      <c r="K205" s="10">
        <f t="shared" si="52"/>
        <v>8.0000000000000002E-3</v>
      </c>
      <c r="L205" s="9">
        <f t="shared" si="53"/>
        <v>68265.234544703679</v>
      </c>
      <c r="M205" s="7">
        <f t="shared" si="54"/>
        <v>9191.7505676040091</v>
      </c>
      <c r="N205" s="7">
        <f t="shared" si="55"/>
        <v>59073.48397709967</v>
      </c>
      <c r="P205" s="6">
        <v>204</v>
      </c>
      <c r="Q205" s="8">
        <f t="shared" si="56"/>
        <v>11872394.993713878</v>
      </c>
      <c r="R205" s="10">
        <f t="shared" si="57"/>
        <v>8.0000000000000002E-3</v>
      </c>
      <c r="S205" s="9">
        <f t="shared" si="45"/>
        <v>58782.551658125565</v>
      </c>
      <c r="T205" s="7">
        <f t="shared" si="58"/>
        <v>7914.9299958092524</v>
      </c>
      <c r="U205" s="7">
        <f t="shared" si="59"/>
        <v>50867.621662316313</v>
      </c>
    </row>
    <row r="206" spans="1:21">
      <c r="A206" s="6">
        <v>205</v>
      </c>
      <c r="B206" s="8">
        <f t="shared" si="46"/>
        <v>19219973.314400487</v>
      </c>
      <c r="C206" s="10">
        <f t="shared" si="47"/>
        <v>8.0000000000000002E-3</v>
      </c>
      <c r="D206" s="9">
        <f t="shared" si="48"/>
        <v>95571.328362585133</v>
      </c>
      <c r="E206" s="7">
        <f t="shared" si="49"/>
        <v>12813.315542933657</v>
      </c>
      <c r="F206" s="7">
        <f t="shared" si="50"/>
        <v>82758.012819651471</v>
      </c>
      <c r="I206" s="6">
        <v>205</v>
      </c>
      <c r="J206" s="8">
        <f t="shared" si="51"/>
        <v>13728552.367428914</v>
      </c>
      <c r="K206" s="10">
        <f t="shared" si="52"/>
        <v>8.0000000000000002E-3</v>
      </c>
      <c r="L206" s="9">
        <f t="shared" si="53"/>
        <v>68265.234544703679</v>
      </c>
      <c r="M206" s="7">
        <f t="shared" si="54"/>
        <v>9152.3682449526095</v>
      </c>
      <c r="N206" s="7">
        <f t="shared" si="55"/>
        <v>59112.866299751069</v>
      </c>
      <c r="P206" s="6">
        <v>205</v>
      </c>
      <c r="Q206" s="8">
        <f t="shared" si="56"/>
        <v>11821527.372051561</v>
      </c>
      <c r="R206" s="10">
        <f t="shared" si="57"/>
        <v>8.0000000000000002E-3</v>
      </c>
      <c r="S206" s="9">
        <f t="shared" si="45"/>
        <v>58782.551658125565</v>
      </c>
      <c r="T206" s="7">
        <f t="shared" si="58"/>
        <v>7881.0182480343747</v>
      </c>
      <c r="U206" s="7">
        <f t="shared" si="59"/>
        <v>50901.533410091193</v>
      </c>
    </row>
    <row r="207" spans="1:21">
      <c r="A207" s="6">
        <v>206</v>
      </c>
      <c r="B207" s="8">
        <f t="shared" si="46"/>
        <v>19137215.301580835</v>
      </c>
      <c r="C207" s="10">
        <f t="shared" si="47"/>
        <v>8.0000000000000002E-3</v>
      </c>
      <c r="D207" s="9">
        <f t="shared" si="48"/>
        <v>95571.328362585133</v>
      </c>
      <c r="E207" s="7">
        <f t="shared" si="49"/>
        <v>12758.143534387224</v>
      </c>
      <c r="F207" s="7">
        <f t="shared" si="50"/>
        <v>82813.184828197904</v>
      </c>
      <c r="I207" s="6">
        <v>206</v>
      </c>
      <c r="J207" s="8">
        <f t="shared" si="51"/>
        <v>13669439.501129163</v>
      </c>
      <c r="K207" s="10">
        <f t="shared" si="52"/>
        <v>8.0000000000000002E-3</v>
      </c>
      <c r="L207" s="9">
        <f t="shared" si="53"/>
        <v>68265.234544703679</v>
      </c>
      <c r="M207" s="7">
        <f t="shared" si="54"/>
        <v>9112.9596674194418</v>
      </c>
      <c r="N207" s="7">
        <f t="shared" si="55"/>
        <v>59152.274877284239</v>
      </c>
      <c r="P207" s="6">
        <v>206</v>
      </c>
      <c r="Q207" s="8">
        <f t="shared" si="56"/>
        <v>11770625.83864147</v>
      </c>
      <c r="R207" s="10">
        <f t="shared" si="57"/>
        <v>8.0000000000000002E-3</v>
      </c>
      <c r="S207" s="9">
        <f t="shared" si="45"/>
        <v>58782.551658125565</v>
      </c>
      <c r="T207" s="7">
        <f t="shared" si="58"/>
        <v>7847.0838924276468</v>
      </c>
      <c r="U207" s="7">
        <f t="shared" si="59"/>
        <v>50935.467765697918</v>
      </c>
    </row>
    <row r="208" spans="1:21">
      <c r="A208" s="6">
        <v>207</v>
      </c>
      <c r="B208" s="8">
        <f t="shared" si="46"/>
        <v>19054402.116752636</v>
      </c>
      <c r="C208" s="10">
        <f t="shared" si="47"/>
        <v>8.0000000000000002E-3</v>
      </c>
      <c r="D208" s="9">
        <f t="shared" si="48"/>
        <v>95571.328362585133</v>
      </c>
      <c r="E208" s="7">
        <f t="shared" si="49"/>
        <v>12702.934744501757</v>
      </c>
      <c r="F208" s="7">
        <f t="shared" si="50"/>
        <v>82868.39361808337</v>
      </c>
      <c r="I208" s="6">
        <v>207</v>
      </c>
      <c r="J208" s="8">
        <f t="shared" si="51"/>
        <v>13610287.22625188</v>
      </c>
      <c r="K208" s="10">
        <f t="shared" si="52"/>
        <v>8.0000000000000002E-3</v>
      </c>
      <c r="L208" s="9">
        <f t="shared" si="53"/>
        <v>68265.234544703679</v>
      </c>
      <c r="M208" s="7">
        <f t="shared" si="54"/>
        <v>9073.524817501253</v>
      </c>
      <c r="N208" s="7">
        <f t="shared" si="55"/>
        <v>59191.709727202426</v>
      </c>
      <c r="P208" s="6">
        <v>207</v>
      </c>
      <c r="Q208" s="8">
        <f t="shared" si="56"/>
        <v>11719690.370875772</v>
      </c>
      <c r="R208" s="10">
        <f t="shared" si="57"/>
        <v>8.0000000000000002E-3</v>
      </c>
      <c r="S208" s="9">
        <f t="shared" si="45"/>
        <v>58782.551658125565</v>
      </c>
      <c r="T208" s="7">
        <f t="shared" si="58"/>
        <v>7813.1269139171818</v>
      </c>
      <c r="U208" s="7">
        <f t="shared" si="59"/>
        <v>50969.424744208387</v>
      </c>
    </row>
    <row r="209" spans="1:21">
      <c r="A209" s="6">
        <v>208</v>
      </c>
      <c r="B209" s="8">
        <f t="shared" si="46"/>
        <v>18971533.723134551</v>
      </c>
      <c r="C209" s="10">
        <f t="shared" si="47"/>
        <v>8.0000000000000002E-3</v>
      </c>
      <c r="D209" s="9">
        <f t="shared" si="48"/>
        <v>95571.328362585133</v>
      </c>
      <c r="E209" s="7">
        <f t="shared" si="49"/>
        <v>12647.689148756368</v>
      </c>
      <c r="F209" s="7">
        <f t="shared" si="50"/>
        <v>82923.639213828763</v>
      </c>
      <c r="I209" s="6">
        <v>208</v>
      </c>
      <c r="J209" s="8">
        <f t="shared" si="51"/>
        <v>13551095.516524678</v>
      </c>
      <c r="K209" s="10">
        <f t="shared" si="52"/>
        <v>8.0000000000000002E-3</v>
      </c>
      <c r="L209" s="9">
        <f t="shared" si="53"/>
        <v>68265.234544703679</v>
      </c>
      <c r="M209" s="7">
        <f t="shared" si="54"/>
        <v>9034.0636776831179</v>
      </c>
      <c r="N209" s="7">
        <f t="shared" si="55"/>
        <v>59231.170867020563</v>
      </c>
      <c r="P209" s="6">
        <v>208</v>
      </c>
      <c r="Q209" s="8">
        <f t="shared" si="56"/>
        <v>11668720.946131563</v>
      </c>
      <c r="R209" s="10">
        <f t="shared" si="57"/>
        <v>8.0000000000000002E-3</v>
      </c>
      <c r="S209" s="9">
        <f t="shared" si="45"/>
        <v>58782.551658125565</v>
      </c>
      <c r="T209" s="7">
        <f t="shared" si="58"/>
        <v>7779.1472974210419</v>
      </c>
      <c r="U209" s="7">
        <f t="shared" si="59"/>
        <v>51003.404360704524</v>
      </c>
    </row>
    <row r="210" spans="1:21">
      <c r="A210" s="6">
        <v>209</v>
      </c>
      <c r="B210" s="8">
        <f t="shared" si="46"/>
        <v>18888610.083920721</v>
      </c>
      <c r="C210" s="10">
        <f t="shared" si="47"/>
        <v>8.0000000000000002E-3</v>
      </c>
      <c r="D210" s="9">
        <f t="shared" si="48"/>
        <v>95571.328362585133</v>
      </c>
      <c r="E210" s="7">
        <f t="shared" si="49"/>
        <v>12592.406722613814</v>
      </c>
      <c r="F210" s="7">
        <f t="shared" si="50"/>
        <v>82978.921639971319</v>
      </c>
      <c r="I210" s="6">
        <v>209</v>
      </c>
      <c r="J210" s="8">
        <f t="shared" si="51"/>
        <v>13491864.345657658</v>
      </c>
      <c r="K210" s="10">
        <f t="shared" si="52"/>
        <v>8.0000000000000002E-3</v>
      </c>
      <c r="L210" s="9">
        <f t="shared" si="53"/>
        <v>68265.234544703679</v>
      </c>
      <c r="M210" s="7">
        <f t="shared" si="54"/>
        <v>8994.5762304384389</v>
      </c>
      <c r="N210" s="7">
        <f t="shared" si="55"/>
        <v>59270.658314265238</v>
      </c>
      <c r="P210" s="6">
        <v>209</v>
      </c>
      <c r="Q210" s="8">
        <f t="shared" si="56"/>
        <v>11617717.541770859</v>
      </c>
      <c r="R210" s="10">
        <f t="shared" si="57"/>
        <v>8.0000000000000002E-3</v>
      </c>
      <c r="S210" s="9">
        <f t="shared" si="45"/>
        <v>58782.551658125565</v>
      </c>
      <c r="T210" s="7">
        <f t="shared" si="58"/>
        <v>7745.1450278472394</v>
      </c>
      <c r="U210" s="7">
        <f t="shared" si="59"/>
        <v>51037.406630278325</v>
      </c>
    </row>
    <row r="211" spans="1:21">
      <c r="A211" s="6">
        <v>210</v>
      </c>
      <c r="B211" s="8">
        <f t="shared" si="46"/>
        <v>18805631.16228075</v>
      </c>
      <c r="C211" s="10">
        <f t="shared" si="47"/>
        <v>8.0000000000000002E-3</v>
      </c>
      <c r="D211" s="9">
        <f t="shared" si="48"/>
        <v>95571.328362585133</v>
      </c>
      <c r="E211" s="7">
        <f t="shared" si="49"/>
        <v>12537.087441520502</v>
      </c>
      <c r="F211" s="7">
        <f t="shared" si="50"/>
        <v>83034.240921064629</v>
      </c>
      <c r="I211" s="6">
        <v>210</v>
      </c>
      <c r="J211" s="8">
        <f t="shared" si="51"/>
        <v>13432593.687343393</v>
      </c>
      <c r="K211" s="10">
        <f t="shared" si="52"/>
        <v>8.0000000000000002E-3</v>
      </c>
      <c r="L211" s="9">
        <f t="shared" si="53"/>
        <v>68265.234544703679</v>
      </c>
      <c r="M211" s="7">
        <f t="shared" si="54"/>
        <v>8955.0624582289292</v>
      </c>
      <c r="N211" s="7">
        <f t="shared" si="55"/>
        <v>59310.172086474748</v>
      </c>
      <c r="P211" s="6">
        <v>210</v>
      </c>
      <c r="Q211" s="8">
        <f t="shared" si="56"/>
        <v>11566680.135140581</v>
      </c>
      <c r="R211" s="10">
        <f t="shared" si="57"/>
        <v>8.0000000000000002E-3</v>
      </c>
      <c r="S211" s="9">
        <f t="shared" si="45"/>
        <v>58782.551658125565</v>
      </c>
      <c r="T211" s="7">
        <f t="shared" si="58"/>
        <v>7711.120090093721</v>
      </c>
      <c r="U211" s="7">
        <f t="shared" si="59"/>
        <v>51071.431568031847</v>
      </c>
    </row>
    <row r="212" spans="1:21">
      <c r="A212" s="6">
        <v>211</v>
      </c>
      <c r="B212" s="8">
        <f t="shared" si="46"/>
        <v>18722596.921359684</v>
      </c>
      <c r="C212" s="10">
        <f t="shared" si="47"/>
        <v>8.0000000000000002E-3</v>
      </c>
      <c r="D212" s="9">
        <f t="shared" si="48"/>
        <v>95571.328362585133</v>
      </c>
      <c r="E212" s="7">
        <f t="shared" si="49"/>
        <v>12481.731280906455</v>
      </c>
      <c r="F212" s="7">
        <f t="shared" si="50"/>
        <v>83089.597081678672</v>
      </c>
      <c r="I212" s="6">
        <v>211</v>
      </c>
      <c r="J212" s="8">
        <f t="shared" si="51"/>
        <v>13373283.515256917</v>
      </c>
      <c r="K212" s="10">
        <f t="shared" si="52"/>
        <v>8.0000000000000002E-3</v>
      </c>
      <c r="L212" s="9">
        <f t="shared" si="53"/>
        <v>68265.234544703679</v>
      </c>
      <c r="M212" s="7">
        <f t="shared" si="54"/>
        <v>8915.5223435046119</v>
      </c>
      <c r="N212" s="7">
        <f t="shared" si="55"/>
        <v>59349.712201199065</v>
      </c>
      <c r="P212" s="6">
        <v>211</v>
      </c>
      <c r="Q212" s="8">
        <f t="shared" si="56"/>
        <v>11515608.703572549</v>
      </c>
      <c r="R212" s="10">
        <f t="shared" si="57"/>
        <v>8.0000000000000002E-3</v>
      </c>
      <c r="S212" s="9">
        <f t="shared" si="45"/>
        <v>58782.551658125565</v>
      </c>
      <c r="T212" s="7">
        <f t="shared" si="58"/>
        <v>7677.0724690483657</v>
      </c>
      <c r="U212" s="7">
        <f t="shared" si="59"/>
        <v>51105.479189077203</v>
      </c>
    </row>
    <row r="213" spans="1:21">
      <c r="A213" s="6">
        <v>212</v>
      </c>
      <c r="B213" s="8">
        <f t="shared" si="46"/>
        <v>18639507.324278004</v>
      </c>
      <c r="C213" s="10">
        <f t="shared" si="47"/>
        <v>8.0000000000000002E-3</v>
      </c>
      <c r="D213" s="9">
        <f t="shared" si="48"/>
        <v>95571.328362585133</v>
      </c>
      <c r="E213" s="7">
        <f t="shared" si="49"/>
        <v>12426.338216185337</v>
      </c>
      <c r="F213" s="7">
        <f t="shared" si="50"/>
        <v>83144.990146399796</v>
      </c>
      <c r="I213" s="6">
        <v>212</v>
      </c>
      <c r="J213" s="8">
        <f t="shared" si="51"/>
        <v>13313933.803055719</v>
      </c>
      <c r="K213" s="10">
        <f t="shared" si="52"/>
        <v>8.0000000000000002E-3</v>
      </c>
      <c r="L213" s="9">
        <f t="shared" si="53"/>
        <v>68265.234544703679</v>
      </c>
      <c r="M213" s="7">
        <f t="shared" si="54"/>
        <v>8875.9558687038134</v>
      </c>
      <c r="N213" s="7">
        <f t="shared" si="55"/>
        <v>59389.278675999863</v>
      </c>
      <c r="P213" s="6">
        <v>212</v>
      </c>
      <c r="Q213" s="8">
        <f t="shared" si="56"/>
        <v>11464503.224383472</v>
      </c>
      <c r="R213" s="10">
        <f t="shared" si="57"/>
        <v>8.0000000000000002E-3</v>
      </c>
      <c r="S213" s="9">
        <f t="shared" si="45"/>
        <v>58782.551658125565</v>
      </c>
      <c r="T213" s="7">
        <f t="shared" si="58"/>
        <v>7643.0021495889814</v>
      </c>
      <c r="U213" s="7">
        <f t="shared" si="59"/>
        <v>51139.549508536584</v>
      </c>
    </row>
    <row r="214" spans="1:21">
      <c r="A214" s="6">
        <v>213</v>
      </c>
      <c r="B214" s="8">
        <f t="shared" si="46"/>
        <v>18556362.334131606</v>
      </c>
      <c r="C214" s="10">
        <f t="shared" si="47"/>
        <v>8.0000000000000002E-3</v>
      </c>
      <c r="D214" s="9">
        <f t="shared" si="48"/>
        <v>95571.328362585133</v>
      </c>
      <c r="E214" s="7">
        <f t="shared" si="49"/>
        <v>12370.908222754404</v>
      </c>
      <c r="F214" s="7">
        <f t="shared" si="50"/>
        <v>83200.420139830734</v>
      </c>
      <c r="I214" s="6">
        <v>213</v>
      </c>
      <c r="J214" s="8">
        <f t="shared" si="51"/>
        <v>13254544.524379719</v>
      </c>
      <c r="K214" s="10">
        <f t="shared" si="52"/>
        <v>8.0000000000000002E-3</v>
      </c>
      <c r="L214" s="9">
        <f t="shared" si="53"/>
        <v>68265.234544703679</v>
      </c>
      <c r="M214" s="7">
        <f t="shared" si="54"/>
        <v>8836.3630162531463</v>
      </c>
      <c r="N214" s="7">
        <f t="shared" si="55"/>
        <v>59428.871528450531</v>
      </c>
      <c r="P214" s="6">
        <v>213</v>
      </c>
      <c r="Q214" s="8">
        <f t="shared" si="56"/>
        <v>11413363.674874935</v>
      </c>
      <c r="R214" s="10">
        <f t="shared" si="57"/>
        <v>8.0000000000000002E-3</v>
      </c>
      <c r="S214" s="9">
        <f t="shared" si="45"/>
        <v>58782.551658125565</v>
      </c>
      <c r="T214" s="7">
        <f t="shared" si="58"/>
        <v>7608.9091165832906</v>
      </c>
      <c r="U214" s="7">
        <f t="shared" si="59"/>
        <v>51173.642541542271</v>
      </c>
    </row>
    <row r="215" spans="1:21">
      <c r="A215" s="6">
        <v>214</v>
      </c>
      <c r="B215" s="8">
        <f t="shared" si="46"/>
        <v>18473161.913991775</v>
      </c>
      <c r="C215" s="10">
        <f t="shared" si="47"/>
        <v>8.0000000000000002E-3</v>
      </c>
      <c r="D215" s="9">
        <f t="shared" si="48"/>
        <v>95571.328362585133</v>
      </c>
      <c r="E215" s="7">
        <f t="shared" si="49"/>
        <v>12315.441275994517</v>
      </c>
      <c r="F215" s="7">
        <f t="shared" si="50"/>
        <v>83255.887086590621</v>
      </c>
      <c r="I215" s="6">
        <v>214</v>
      </c>
      <c r="J215" s="8">
        <f t="shared" si="51"/>
        <v>13195115.652851269</v>
      </c>
      <c r="K215" s="10">
        <f t="shared" si="52"/>
        <v>8.0000000000000002E-3</v>
      </c>
      <c r="L215" s="9">
        <f t="shared" si="53"/>
        <v>68265.234544703679</v>
      </c>
      <c r="M215" s="7">
        <f t="shared" si="54"/>
        <v>8796.7437685675122</v>
      </c>
      <c r="N215" s="7">
        <f t="shared" si="55"/>
        <v>59468.490776136168</v>
      </c>
      <c r="P215" s="6">
        <v>214</v>
      </c>
      <c r="Q215" s="8">
        <f t="shared" si="56"/>
        <v>11362190.032333393</v>
      </c>
      <c r="R215" s="10">
        <f t="shared" si="57"/>
        <v>8.0000000000000002E-3</v>
      </c>
      <c r="S215" s="9">
        <f t="shared" si="45"/>
        <v>58782.551658125565</v>
      </c>
      <c r="T215" s="7">
        <f t="shared" si="58"/>
        <v>7574.7933548889278</v>
      </c>
      <c r="U215" s="7">
        <f t="shared" si="59"/>
        <v>51207.758303236638</v>
      </c>
    </row>
    <row r="216" spans="1:21">
      <c r="A216" s="6">
        <v>215</v>
      </c>
      <c r="B216" s="8">
        <f t="shared" si="46"/>
        <v>18389906.026905186</v>
      </c>
      <c r="C216" s="10">
        <f t="shared" si="47"/>
        <v>8.0000000000000002E-3</v>
      </c>
      <c r="D216" s="9">
        <f t="shared" si="48"/>
        <v>95571.328362585133</v>
      </c>
      <c r="E216" s="7">
        <f t="shared" si="49"/>
        <v>12259.937351270126</v>
      </c>
      <c r="F216" s="7">
        <f t="shared" si="50"/>
        <v>83311.391011315005</v>
      </c>
      <c r="I216" s="6">
        <v>215</v>
      </c>
      <c r="J216" s="8">
        <f t="shared" si="51"/>
        <v>13135647.162075132</v>
      </c>
      <c r="K216" s="10">
        <f t="shared" si="52"/>
        <v>8.0000000000000002E-3</v>
      </c>
      <c r="L216" s="9">
        <f t="shared" si="53"/>
        <v>68265.234544703679</v>
      </c>
      <c r="M216" s="7">
        <f t="shared" si="54"/>
        <v>8757.0981080500878</v>
      </c>
      <c r="N216" s="7">
        <f t="shared" si="55"/>
        <v>59508.136436653593</v>
      </c>
      <c r="P216" s="6">
        <v>215</v>
      </c>
      <c r="Q216" s="8">
        <f t="shared" si="56"/>
        <v>11310982.274030156</v>
      </c>
      <c r="R216" s="10">
        <f t="shared" si="57"/>
        <v>8.0000000000000002E-3</v>
      </c>
      <c r="S216" s="9">
        <f t="shared" si="45"/>
        <v>58782.551658125565</v>
      </c>
      <c r="T216" s="7">
        <f t="shared" si="58"/>
        <v>7540.6548493534383</v>
      </c>
      <c r="U216" s="7">
        <f t="shared" si="59"/>
        <v>51241.89680877213</v>
      </c>
    </row>
    <row r="217" spans="1:21">
      <c r="A217" s="6">
        <v>216</v>
      </c>
      <c r="B217" s="8">
        <f t="shared" si="46"/>
        <v>18306594.63589387</v>
      </c>
      <c r="C217" s="10">
        <f t="shared" si="47"/>
        <v>8.0000000000000002E-3</v>
      </c>
      <c r="D217" s="9">
        <f t="shared" si="48"/>
        <v>95571.328362585133</v>
      </c>
      <c r="E217" s="7">
        <f t="shared" si="49"/>
        <v>12204.396423929247</v>
      </c>
      <c r="F217" s="7">
        <f t="shared" si="50"/>
        <v>83366.931938655878</v>
      </c>
      <c r="I217" s="6">
        <v>216</v>
      </c>
      <c r="J217" s="8">
        <f t="shared" si="51"/>
        <v>13076139.025638478</v>
      </c>
      <c r="K217" s="10">
        <f t="shared" si="52"/>
        <v>8.0000000000000002E-3</v>
      </c>
      <c r="L217" s="9">
        <f t="shared" si="53"/>
        <v>68265.234544703679</v>
      </c>
      <c r="M217" s="7">
        <f t="shared" si="54"/>
        <v>8717.4260170923189</v>
      </c>
      <c r="N217" s="7">
        <f t="shared" si="55"/>
        <v>59547.808527611356</v>
      </c>
      <c r="P217" s="6">
        <v>216</v>
      </c>
      <c r="Q217" s="8">
        <f t="shared" si="56"/>
        <v>11259740.377221385</v>
      </c>
      <c r="R217" s="10">
        <f t="shared" si="57"/>
        <v>8.0000000000000002E-3</v>
      </c>
      <c r="S217" s="9">
        <f t="shared" si="45"/>
        <v>58782.551658125565</v>
      </c>
      <c r="T217" s="7">
        <f t="shared" si="58"/>
        <v>7506.4935848142568</v>
      </c>
      <c r="U217" s="7">
        <f t="shared" si="59"/>
        <v>51276.058073311309</v>
      </c>
    </row>
    <row r="218" spans="1:21">
      <c r="A218" s="6">
        <v>217</v>
      </c>
      <c r="B218" s="8">
        <f t="shared" si="46"/>
        <v>18223227.703955214</v>
      </c>
      <c r="C218" s="10">
        <f t="shared" si="47"/>
        <v>8.0000000000000002E-3</v>
      </c>
      <c r="D218" s="9">
        <f t="shared" si="48"/>
        <v>95571.328362585133</v>
      </c>
      <c r="E218" s="7">
        <f t="shared" si="49"/>
        <v>12148.818469303476</v>
      </c>
      <c r="F218" s="7">
        <f t="shared" si="50"/>
        <v>83422.509893281662</v>
      </c>
      <c r="I218" s="6">
        <v>217</v>
      </c>
      <c r="J218" s="8">
        <f t="shared" si="51"/>
        <v>13016591.217110867</v>
      </c>
      <c r="K218" s="10">
        <f t="shared" si="52"/>
        <v>8.0000000000000002E-3</v>
      </c>
      <c r="L218" s="9">
        <f t="shared" si="53"/>
        <v>68265.234544703679</v>
      </c>
      <c r="M218" s="7">
        <f t="shared" si="54"/>
        <v>8677.7274780739117</v>
      </c>
      <c r="N218" s="7">
        <f t="shared" si="55"/>
        <v>59587.507066629769</v>
      </c>
      <c r="P218" s="6">
        <v>217</v>
      </c>
      <c r="Q218" s="8">
        <f t="shared" si="56"/>
        <v>11208464.319148073</v>
      </c>
      <c r="R218" s="10">
        <f t="shared" si="57"/>
        <v>8.0000000000000002E-3</v>
      </c>
      <c r="S218" s="9">
        <f t="shared" si="45"/>
        <v>58782.551658125565</v>
      </c>
      <c r="T218" s="7">
        <f t="shared" si="58"/>
        <v>7472.3095460987161</v>
      </c>
      <c r="U218" s="7">
        <f t="shared" si="59"/>
        <v>51310.242112026848</v>
      </c>
    </row>
    <row r="219" spans="1:21">
      <c r="A219" s="6">
        <v>218</v>
      </c>
      <c r="B219" s="8">
        <f t="shared" si="46"/>
        <v>18139805.194061931</v>
      </c>
      <c r="C219" s="10">
        <f t="shared" si="47"/>
        <v>8.0000000000000002E-3</v>
      </c>
      <c r="D219" s="9">
        <f t="shared" si="48"/>
        <v>95571.328362585133</v>
      </c>
      <c r="E219" s="7">
        <f t="shared" si="49"/>
        <v>12093.203462707954</v>
      </c>
      <c r="F219" s="7">
        <f t="shared" si="50"/>
        <v>83478.124899877177</v>
      </c>
      <c r="I219" s="6">
        <v>218</v>
      </c>
      <c r="J219" s="8">
        <f t="shared" si="51"/>
        <v>12957003.710044237</v>
      </c>
      <c r="K219" s="10">
        <f t="shared" si="52"/>
        <v>8.0000000000000002E-3</v>
      </c>
      <c r="L219" s="9">
        <f t="shared" si="53"/>
        <v>68265.234544703679</v>
      </c>
      <c r="M219" s="7">
        <f t="shared" si="54"/>
        <v>8638.0024733628252</v>
      </c>
      <c r="N219" s="7">
        <f t="shared" si="55"/>
        <v>59627.232071340855</v>
      </c>
      <c r="P219" s="6">
        <v>218</v>
      </c>
      <c r="Q219" s="8">
        <f t="shared" si="56"/>
        <v>11157154.077036045</v>
      </c>
      <c r="R219" s="10">
        <f t="shared" si="57"/>
        <v>8.0000000000000002E-3</v>
      </c>
      <c r="S219" s="9">
        <f t="shared" si="45"/>
        <v>58782.551658125565</v>
      </c>
      <c r="T219" s="7">
        <f t="shared" si="58"/>
        <v>7438.1027180240308</v>
      </c>
      <c r="U219" s="7">
        <f t="shared" si="59"/>
        <v>51344.448940101531</v>
      </c>
    </row>
    <row r="220" spans="1:21">
      <c r="A220" s="6">
        <v>219</v>
      </c>
      <c r="B220" s="8">
        <f t="shared" si="46"/>
        <v>18056327.069162056</v>
      </c>
      <c r="C220" s="10">
        <f t="shared" si="47"/>
        <v>8.0000000000000002E-3</v>
      </c>
      <c r="D220" s="9">
        <f t="shared" si="48"/>
        <v>95571.328362585133</v>
      </c>
      <c r="E220" s="7">
        <f t="shared" si="49"/>
        <v>12037.551379441371</v>
      </c>
      <c r="F220" s="7">
        <f t="shared" si="50"/>
        <v>83533.776983143762</v>
      </c>
      <c r="I220" s="6">
        <v>219</v>
      </c>
      <c r="J220" s="8">
        <f t="shared" si="51"/>
        <v>12897376.477972897</v>
      </c>
      <c r="K220" s="10">
        <f t="shared" si="52"/>
        <v>8.0000000000000002E-3</v>
      </c>
      <c r="L220" s="9">
        <f t="shared" si="53"/>
        <v>68265.234544703679</v>
      </c>
      <c r="M220" s="7">
        <f t="shared" si="54"/>
        <v>8598.2509853152642</v>
      </c>
      <c r="N220" s="7">
        <f t="shared" si="55"/>
        <v>59666.983559388413</v>
      </c>
      <c r="P220" s="6">
        <v>219</v>
      </c>
      <c r="Q220" s="8">
        <f t="shared" si="56"/>
        <v>11105809.628095943</v>
      </c>
      <c r="R220" s="10">
        <f t="shared" si="57"/>
        <v>8.0000000000000002E-3</v>
      </c>
      <c r="S220" s="9">
        <f t="shared" si="45"/>
        <v>58782.551658125565</v>
      </c>
      <c r="T220" s="7">
        <f t="shared" si="58"/>
        <v>7403.8730853972957</v>
      </c>
      <c r="U220" s="7">
        <f t="shared" si="59"/>
        <v>51378.67857272827</v>
      </c>
    </row>
    <row r="221" spans="1:21">
      <c r="A221" s="6">
        <v>220</v>
      </c>
      <c r="B221" s="8">
        <f t="shared" si="46"/>
        <v>17972793.292178914</v>
      </c>
      <c r="C221" s="10">
        <f t="shared" si="47"/>
        <v>8.0000000000000002E-3</v>
      </c>
      <c r="D221" s="9">
        <f t="shared" si="48"/>
        <v>95571.328362585133</v>
      </c>
      <c r="E221" s="7">
        <f t="shared" si="49"/>
        <v>11981.862194785943</v>
      </c>
      <c r="F221" s="7">
        <f t="shared" si="50"/>
        <v>83589.466167799197</v>
      </c>
      <c r="I221" s="6">
        <v>220</v>
      </c>
      <c r="J221" s="8">
        <f t="shared" si="51"/>
        <v>12837709.494413508</v>
      </c>
      <c r="K221" s="10">
        <f t="shared" si="52"/>
        <v>8.0000000000000002E-3</v>
      </c>
      <c r="L221" s="9">
        <f t="shared" si="53"/>
        <v>68265.234544703679</v>
      </c>
      <c r="M221" s="7">
        <f t="shared" si="54"/>
        <v>8558.4729962756719</v>
      </c>
      <c r="N221" s="7">
        <f t="shared" si="55"/>
        <v>59706.76154842801</v>
      </c>
      <c r="P221" s="6">
        <v>220</v>
      </c>
      <c r="Q221" s="8">
        <f t="shared" si="56"/>
        <v>11054430.949523216</v>
      </c>
      <c r="R221" s="10">
        <f t="shared" si="57"/>
        <v>8.0000000000000002E-3</v>
      </c>
      <c r="S221" s="9">
        <f t="shared" si="45"/>
        <v>58782.551658125565</v>
      </c>
      <c r="T221" s="7">
        <f t="shared" si="58"/>
        <v>7369.6206330154773</v>
      </c>
      <c r="U221" s="7">
        <f t="shared" si="59"/>
        <v>51412.931025110091</v>
      </c>
    </row>
    <row r="222" spans="1:21">
      <c r="A222" s="6">
        <v>221</v>
      </c>
      <c r="B222" s="8">
        <f t="shared" si="46"/>
        <v>17889203.826011114</v>
      </c>
      <c r="C222" s="10">
        <f t="shared" si="47"/>
        <v>8.0000000000000002E-3</v>
      </c>
      <c r="D222" s="9">
        <f t="shared" si="48"/>
        <v>95571.328362585133</v>
      </c>
      <c r="E222" s="7">
        <f t="shared" si="49"/>
        <v>11926.13588400741</v>
      </c>
      <c r="F222" s="7">
        <f t="shared" si="50"/>
        <v>83645.192478577723</v>
      </c>
      <c r="I222" s="6">
        <v>221</v>
      </c>
      <c r="J222" s="8">
        <f t="shared" si="51"/>
        <v>12778002.73286508</v>
      </c>
      <c r="K222" s="10">
        <f t="shared" si="52"/>
        <v>8.0000000000000002E-3</v>
      </c>
      <c r="L222" s="9">
        <f t="shared" si="53"/>
        <v>68265.234544703679</v>
      </c>
      <c r="M222" s="7">
        <f t="shared" si="54"/>
        <v>8518.6684885767208</v>
      </c>
      <c r="N222" s="7">
        <f t="shared" si="55"/>
        <v>59746.566056126961</v>
      </c>
      <c r="P222" s="6">
        <v>221</v>
      </c>
      <c r="Q222" s="8">
        <f t="shared" si="56"/>
        <v>11003018.018498106</v>
      </c>
      <c r="R222" s="10">
        <f t="shared" si="57"/>
        <v>8.0000000000000002E-3</v>
      </c>
      <c r="S222" s="9">
        <f t="shared" si="45"/>
        <v>58782.551658125565</v>
      </c>
      <c r="T222" s="7">
        <f t="shared" si="58"/>
        <v>7335.3453456654033</v>
      </c>
      <c r="U222" s="7">
        <f t="shared" si="59"/>
        <v>51447.206312460163</v>
      </c>
    </row>
    <row r="223" spans="1:21">
      <c r="A223" s="6">
        <v>222</v>
      </c>
      <c r="B223" s="8">
        <f t="shared" si="46"/>
        <v>17805558.633532535</v>
      </c>
      <c r="C223" s="10">
        <f t="shared" si="47"/>
        <v>8.0000000000000002E-3</v>
      </c>
      <c r="D223" s="9">
        <f t="shared" si="48"/>
        <v>95571.328362585133</v>
      </c>
      <c r="E223" s="7">
        <f t="shared" si="49"/>
        <v>11870.372422355023</v>
      </c>
      <c r="F223" s="7">
        <f t="shared" si="50"/>
        <v>83700.955940230109</v>
      </c>
      <c r="I223" s="6">
        <v>222</v>
      </c>
      <c r="J223" s="8">
        <f t="shared" si="51"/>
        <v>12718256.166808954</v>
      </c>
      <c r="K223" s="10">
        <f t="shared" si="52"/>
        <v>8.0000000000000002E-3</v>
      </c>
      <c r="L223" s="9">
        <f t="shared" si="53"/>
        <v>68265.234544703679</v>
      </c>
      <c r="M223" s="7">
        <f t="shared" si="54"/>
        <v>8478.8374445393019</v>
      </c>
      <c r="N223" s="7">
        <f t="shared" si="55"/>
        <v>59786.39710016438</v>
      </c>
      <c r="P223" s="6">
        <v>222</v>
      </c>
      <c r="Q223" s="8">
        <f t="shared" si="56"/>
        <v>10951570.812185645</v>
      </c>
      <c r="R223" s="10">
        <f t="shared" si="57"/>
        <v>8.0000000000000002E-3</v>
      </c>
      <c r="S223" s="9">
        <f t="shared" si="45"/>
        <v>58782.551658125565</v>
      </c>
      <c r="T223" s="7">
        <f t="shared" si="58"/>
        <v>7301.047208123764</v>
      </c>
      <c r="U223" s="7">
        <f t="shared" si="59"/>
        <v>51481.504450001798</v>
      </c>
    </row>
    <row r="224" spans="1:21">
      <c r="A224" s="6">
        <v>223</v>
      </c>
      <c r="B224" s="8">
        <f t="shared" si="46"/>
        <v>17721857.677592304</v>
      </c>
      <c r="C224" s="10">
        <f t="shared" si="47"/>
        <v>8.0000000000000002E-3</v>
      </c>
      <c r="D224" s="9">
        <f t="shared" si="48"/>
        <v>95571.328362585133</v>
      </c>
      <c r="E224" s="7">
        <f t="shared" si="49"/>
        <v>11814.571785061535</v>
      </c>
      <c r="F224" s="7">
        <f t="shared" si="50"/>
        <v>83756.7565775236</v>
      </c>
      <c r="I224" s="6">
        <v>223</v>
      </c>
      <c r="J224" s="8">
        <f t="shared" si="51"/>
        <v>12658469.76970879</v>
      </c>
      <c r="K224" s="10">
        <f t="shared" si="52"/>
        <v>8.0000000000000002E-3</v>
      </c>
      <c r="L224" s="9">
        <f t="shared" si="53"/>
        <v>68265.234544703679</v>
      </c>
      <c r="M224" s="7">
        <f t="shared" si="54"/>
        <v>8438.9798464725263</v>
      </c>
      <c r="N224" s="7">
        <f t="shared" si="55"/>
        <v>59826.254698231154</v>
      </c>
      <c r="P224" s="6">
        <v>223</v>
      </c>
      <c r="Q224" s="8">
        <f t="shared" si="56"/>
        <v>10900089.307735642</v>
      </c>
      <c r="R224" s="10">
        <f t="shared" si="57"/>
        <v>8.0000000000000002E-3</v>
      </c>
      <c r="S224" s="9">
        <f t="shared" si="45"/>
        <v>58782.551658125565</v>
      </c>
      <c r="T224" s="7">
        <f t="shared" si="58"/>
        <v>7266.7262051570951</v>
      </c>
      <c r="U224" s="7">
        <f t="shared" si="59"/>
        <v>51515.825452968471</v>
      </c>
    </row>
    <row r="225" spans="1:21">
      <c r="A225" s="6">
        <v>224</v>
      </c>
      <c r="B225" s="8">
        <f t="shared" si="46"/>
        <v>17638100.921014778</v>
      </c>
      <c r="C225" s="10">
        <f t="shared" si="47"/>
        <v>8.0000000000000002E-3</v>
      </c>
      <c r="D225" s="9">
        <f t="shared" si="48"/>
        <v>95571.328362585133</v>
      </c>
      <c r="E225" s="7">
        <f t="shared" si="49"/>
        <v>11758.733947343186</v>
      </c>
      <c r="F225" s="7">
        <f t="shared" si="50"/>
        <v>83812.59441524194</v>
      </c>
      <c r="I225" s="6">
        <v>224</v>
      </c>
      <c r="J225" s="8">
        <f t="shared" si="51"/>
        <v>12598643.515010558</v>
      </c>
      <c r="K225" s="10">
        <f t="shared" si="52"/>
        <v>8.0000000000000002E-3</v>
      </c>
      <c r="L225" s="9">
        <f t="shared" si="53"/>
        <v>68265.234544703679</v>
      </c>
      <c r="M225" s="7">
        <f t="shared" si="54"/>
        <v>8399.0956766737054</v>
      </c>
      <c r="N225" s="7">
        <f t="shared" si="55"/>
        <v>59866.138868029971</v>
      </c>
      <c r="P225" s="6">
        <v>224</v>
      </c>
      <c r="Q225" s="8">
        <f t="shared" si="56"/>
        <v>10848573.482282674</v>
      </c>
      <c r="R225" s="10">
        <f t="shared" si="57"/>
        <v>8.0000000000000002E-3</v>
      </c>
      <c r="S225" s="9">
        <f t="shared" si="45"/>
        <v>58782.551658125565</v>
      </c>
      <c r="T225" s="7">
        <f t="shared" si="58"/>
        <v>7232.3823215217826</v>
      </c>
      <c r="U225" s="7">
        <f t="shared" si="59"/>
        <v>51550.16933660378</v>
      </c>
    </row>
    <row r="226" spans="1:21">
      <c r="A226" s="6">
        <v>225</v>
      </c>
      <c r="B226" s="8">
        <f t="shared" si="46"/>
        <v>17554288.326599535</v>
      </c>
      <c r="C226" s="10">
        <f t="shared" si="47"/>
        <v>8.0000000000000002E-3</v>
      </c>
      <c r="D226" s="9">
        <f t="shared" si="48"/>
        <v>95571.328362585133</v>
      </c>
      <c r="E226" s="7">
        <f t="shared" si="49"/>
        <v>11702.858884399689</v>
      </c>
      <c r="F226" s="7">
        <f t="shared" si="50"/>
        <v>83868.469478185449</v>
      </c>
      <c r="I226" s="6">
        <v>225</v>
      </c>
      <c r="J226" s="8">
        <f t="shared" si="51"/>
        <v>12538777.376142528</v>
      </c>
      <c r="K226" s="10">
        <f t="shared" si="52"/>
        <v>8.0000000000000002E-3</v>
      </c>
      <c r="L226" s="9">
        <f t="shared" si="53"/>
        <v>68265.234544703679</v>
      </c>
      <c r="M226" s="7">
        <f t="shared" si="54"/>
        <v>8359.1849174283525</v>
      </c>
      <c r="N226" s="7">
        <f t="shared" si="55"/>
        <v>59906.049627275323</v>
      </c>
      <c r="P226" s="6">
        <v>225</v>
      </c>
      <c r="Q226" s="8">
        <f t="shared" si="56"/>
        <v>10797023.31294607</v>
      </c>
      <c r="R226" s="10">
        <f t="shared" si="57"/>
        <v>8.0000000000000002E-3</v>
      </c>
      <c r="S226" s="9">
        <f t="shared" si="45"/>
        <v>58782.551658125565</v>
      </c>
      <c r="T226" s="7">
        <f t="shared" si="58"/>
        <v>7198.0155419640469</v>
      </c>
      <c r="U226" s="7">
        <f t="shared" si="59"/>
        <v>51584.536116161515</v>
      </c>
    </row>
    <row r="227" spans="1:21">
      <c r="A227" s="6">
        <v>226</v>
      </c>
      <c r="B227" s="8">
        <f t="shared" si="46"/>
        <v>17470419.857121348</v>
      </c>
      <c r="C227" s="10">
        <f t="shared" si="47"/>
        <v>8.0000000000000002E-3</v>
      </c>
      <c r="D227" s="9">
        <f t="shared" si="48"/>
        <v>95571.328362585133</v>
      </c>
      <c r="E227" s="7">
        <f t="shared" si="49"/>
        <v>11646.946571414233</v>
      </c>
      <c r="F227" s="7">
        <f t="shared" si="50"/>
        <v>83924.381791170905</v>
      </c>
      <c r="I227" s="6">
        <v>226</v>
      </c>
      <c r="J227" s="8">
        <f t="shared" si="51"/>
        <v>12478871.326515252</v>
      </c>
      <c r="K227" s="10">
        <f t="shared" si="52"/>
        <v>8.0000000000000002E-3</v>
      </c>
      <c r="L227" s="9">
        <f t="shared" si="53"/>
        <v>68265.234544703679</v>
      </c>
      <c r="M227" s="7">
        <f t="shared" si="54"/>
        <v>8319.2475510101685</v>
      </c>
      <c r="N227" s="7">
        <f t="shared" si="55"/>
        <v>59945.986993693514</v>
      </c>
      <c r="P227" s="6">
        <v>226</v>
      </c>
      <c r="Q227" s="8">
        <f t="shared" si="56"/>
        <v>10745438.776829908</v>
      </c>
      <c r="R227" s="10">
        <f t="shared" si="57"/>
        <v>8.0000000000000002E-3</v>
      </c>
      <c r="S227" s="9">
        <f t="shared" si="45"/>
        <v>58782.551658125565</v>
      </c>
      <c r="T227" s="7">
        <f t="shared" si="58"/>
        <v>7163.6258512199383</v>
      </c>
      <c r="U227" s="7">
        <f t="shared" si="59"/>
        <v>51618.925806905623</v>
      </c>
    </row>
    <row r="228" spans="1:21">
      <c r="A228" s="6">
        <v>227</v>
      </c>
      <c r="B228" s="8">
        <f t="shared" si="46"/>
        <v>17386495.475330178</v>
      </c>
      <c r="C228" s="10">
        <f t="shared" si="47"/>
        <v>8.0000000000000002E-3</v>
      </c>
      <c r="D228" s="9">
        <f t="shared" si="48"/>
        <v>95571.328362585133</v>
      </c>
      <c r="E228" s="7">
        <f t="shared" si="49"/>
        <v>11590.996983553452</v>
      </c>
      <c r="F228" s="7">
        <f t="shared" si="50"/>
        <v>83980.331379031675</v>
      </c>
      <c r="I228" s="6">
        <v>227</v>
      </c>
      <c r="J228" s="8">
        <f t="shared" si="51"/>
        <v>12418925.339521559</v>
      </c>
      <c r="K228" s="10">
        <f t="shared" si="52"/>
        <v>8.0000000000000002E-3</v>
      </c>
      <c r="L228" s="9">
        <f t="shared" si="53"/>
        <v>68265.234544703679</v>
      </c>
      <c r="M228" s="7">
        <f t="shared" si="54"/>
        <v>8279.2835596810401</v>
      </c>
      <c r="N228" s="7">
        <f t="shared" si="55"/>
        <v>59985.950985022639</v>
      </c>
      <c r="P228" s="6">
        <v>227</v>
      </c>
      <c r="Q228" s="8">
        <f t="shared" si="56"/>
        <v>10693819.851023002</v>
      </c>
      <c r="R228" s="10">
        <f t="shared" si="57"/>
        <v>8.0000000000000002E-3</v>
      </c>
      <c r="S228" s="9">
        <f t="shared" si="45"/>
        <v>58782.551658125565</v>
      </c>
      <c r="T228" s="7">
        <f t="shared" si="58"/>
        <v>7129.2132340153339</v>
      </c>
      <c r="U228" s="7">
        <f t="shared" si="59"/>
        <v>51653.338424110232</v>
      </c>
    </row>
    <row r="229" spans="1:21">
      <c r="A229" s="6">
        <v>228</v>
      </c>
      <c r="B229" s="8">
        <f t="shared" si="46"/>
        <v>17302515.143951148</v>
      </c>
      <c r="C229" s="10">
        <f t="shared" si="47"/>
        <v>8.0000000000000002E-3</v>
      </c>
      <c r="D229" s="9">
        <f t="shared" si="48"/>
        <v>95571.328362585133</v>
      </c>
      <c r="E229" s="7">
        <f t="shared" si="49"/>
        <v>11535.010095967431</v>
      </c>
      <c r="F229" s="7">
        <f t="shared" si="50"/>
        <v>84036.318266617702</v>
      </c>
      <c r="I229" s="6">
        <v>228</v>
      </c>
      <c r="J229" s="8">
        <f t="shared" si="51"/>
        <v>12358939.388536537</v>
      </c>
      <c r="K229" s="10">
        <f t="shared" si="52"/>
        <v>8.0000000000000002E-3</v>
      </c>
      <c r="L229" s="9">
        <f t="shared" si="53"/>
        <v>68265.234544703679</v>
      </c>
      <c r="M229" s="7">
        <f t="shared" si="54"/>
        <v>8239.2929256910247</v>
      </c>
      <c r="N229" s="7">
        <f t="shared" si="55"/>
        <v>60025.94161901265</v>
      </c>
      <c r="P229" s="6">
        <v>228</v>
      </c>
      <c r="Q229" s="8">
        <f t="shared" si="56"/>
        <v>10642166.512598891</v>
      </c>
      <c r="R229" s="10">
        <f t="shared" si="57"/>
        <v>8.0000000000000002E-3</v>
      </c>
      <c r="S229" s="9">
        <f t="shared" si="45"/>
        <v>58782.551658125565</v>
      </c>
      <c r="T229" s="7">
        <f t="shared" si="58"/>
        <v>7094.7776750659277</v>
      </c>
      <c r="U229" s="7">
        <f t="shared" si="59"/>
        <v>51687.77398305964</v>
      </c>
    </row>
    <row r="230" spans="1:21">
      <c r="A230" s="6">
        <v>229</v>
      </c>
      <c r="B230" s="8">
        <f t="shared" si="46"/>
        <v>17218478.825684529</v>
      </c>
      <c r="C230" s="10">
        <f t="shared" si="47"/>
        <v>8.0000000000000002E-3</v>
      </c>
      <c r="D230" s="9">
        <f t="shared" si="48"/>
        <v>95571.328362585133</v>
      </c>
      <c r="E230" s="7">
        <f t="shared" si="49"/>
        <v>11478.985883789685</v>
      </c>
      <c r="F230" s="7">
        <f t="shared" si="50"/>
        <v>84092.342478795443</v>
      </c>
      <c r="I230" s="6">
        <v>229</v>
      </c>
      <c r="J230" s="8">
        <f t="shared" si="51"/>
        <v>12298913.446917525</v>
      </c>
      <c r="K230" s="10">
        <f t="shared" si="52"/>
        <v>8.0000000000000002E-3</v>
      </c>
      <c r="L230" s="9">
        <f t="shared" si="53"/>
        <v>68265.234544703679</v>
      </c>
      <c r="M230" s="7">
        <f t="shared" si="54"/>
        <v>8199.2756312783495</v>
      </c>
      <c r="N230" s="7">
        <f t="shared" si="55"/>
        <v>60065.958913425333</v>
      </c>
      <c r="P230" s="6">
        <v>229</v>
      </c>
      <c r="Q230" s="8">
        <f t="shared" si="56"/>
        <v>10590478.738615831</v>
      </c>
      <c r="R230" s="10">
        <f t="shared" si="57"/>
        <v>8.0000000000000002E-3</v>
      </c>
      <c r="S230" s="9">
        <f t="shared" si="45"/>
        <v>58782.551658125565</v>
      </c>
      <c r="T230" s="7">
        <f t="shared" si="58"/>
        <v>7060.3191590772212</v>
      </c>
      <c r="U230" s="7">
        <f t="shared" si="59"/>
        <v>51722.232499048347</v>
      </c>
    </row>
    <row r="231" spans="1:21">
      <c r="A231" s="6">
        <v>230</v>
      </c>
      <c r="B231" s="8">
        <f t="shared" si="46"/>
        <v>17134386.483205732</v>
      </c>
      <c r="C231" s="10">
        <f t="shared" si="47"/>
        <v>8.0000000000000002E-3</v>
      </c>
      <c r="D231" s="9">
        <f t="shared" si="48"/>
        <v>95571.328362585133</v>
      </c>
      <c r="E231" s="7">
        <f t="shared" si="49"/>
        <v>11422.924322137156</v>
      </c>
      <c r="F231" s="7">
        <f t="shared" si="50"/>
        <v>84148.404040447975</v>
      </c>
      <c r="I231" s="6">
        <v>230</v>
      </c>
      <c r="J231" s="8">
        <f t="shared" si="51"/>
        <v>12238847.4880041</v>
      </c>
      <c r="K231" s="10">
        <f t="shared" si="52"/>
        <v>8.0000000000000002E-3</v>
      </c>
      <c r="L231" s="9">
        <f t="shared" si="53"/>
        <v>68265.234544703679</v>
      </c>
      <c r="M231" s="7">
        <f t="shared" si="54"/>
        <v>8159.2316586693996</v>
      </c>
      <c r="N231" s="7">
        <f t="shared" si="55"/>
        <v>60106.002886034279</v>
      </c>
      <c r="P231" s="6">
        <v>230</v>
      </c>
      <c r="Q231" s="8">
        <f t="shared" si="56"/>
        <v>10538756.506116783</v>
      </c>
      <c r="R231" s="10">
        <f t="shared" si="57"/>
        <v>8.0000000000000002E-3</v>
      </c>
      <c r="S231" s="9">
        <f t="shared" si="45"/>
        <v>58782.551658125565</v>
      </c>
      <c r="T231" s="7">
        <f t="shared" si="58"/>
        <v>7025.8376707445232</v>
      </c>
      <c r="U231" s="7">
        <f t="shared" si="59"/>
        <v>51756.713987381045</v>
      </c>
    </row>
    <row r="232" spans="1:21">
      <c r="A232" s="6">
        <v>231</v>
      </c>
      <c r="B232" s="8">
        <f t="shared" si="46"/>
        <v>17050238.079165284</v>
      </c>
      <c r="C232" s="10">
        <f t="shared" si="47"/>
        <v>8.0000000000000002E-3</v>
      </c>
      <c r="D232" s="9">
        <f t="shared" si="48"/>
        <v>95571.328362585133</v>
      </c>
      <c r="E232" s="7">
        <f t="shared" si="49"/>
        <v>11366.825386110189</v>
      </c>
      <c r="F232" s="7">
        <f t="shared" si="50"/>
        <v>84204.502976474949</v>
      </c>
      <c r="I232" s="6">
        <v>231</v>
      </c>
      <c r="J232" s="8">
        <f t="shared" si="51"/>
        <v>12178741.485118065</v>
      </c>
      <c r="K232" s="10">
        <f t="shared" si="52"/>
        <v>8.0000000000000002E-3</v>
      </c>
      <c r="L232" s="9">
        <f t="shared" si="53"/>
        <v>68265.234544703679</v>
      </c>
      <c r="M232" s="7">
        <f t="shared" si="54"/>
        <v>8119.1609900787107</v>
      </c>
      <c r="N232" s="7">
        <f t="shared" si="55"/>
        <v>60146.073554624971</v>
      </c>
      <c r="P232" s="6">
        <v>231</v>
      </c>
      <c r="Q232" s="8">
        <f t="shared" si="56"/>
        <v>10486999.792129403</v>
      </c>
      <c r="R232" s="10">
        <f t="shared" si="57"/>
        <v>8.0000000000000002E-3</v>
      </c>
      <c r="S232" s="9">
        <f t="shared" si="45"/>
        <v>58782.551658125565</v>
      </c>
      <c r="T232" s="7">
        <f t="shared" si="58"/>
        <v>6991.3331947529359</v>
      </c>
      <c r="U232" s="7">
        <f t="shared" si="59"/>
        <v>51791.218463372628</v>
      </c>
    </row>
    <row r="233" spans="1:21">
      <c r="A233" s="6">
        <v>232</v>
      </c>
      <c r="B233" s="8">
        <f t="shared" si="46"/>
        <v>16966033.57618881</v>
      </c>
      <c r="C233" s="10">
        <f t="shared" si="47"/>
        <v>8.0000000000000002E-3</v>
      </c>
      <c r="D233" s="9">
        <f t="shared" si="48"/>
        <v>95571.328362585133</v>
      </c>
      <c r="E233" s="7">
        <f t="shared" si="49"/>
        <v>11310.68905079254</v>
      </c>
      <c r="F233" s="7">
        <f t="shared" si="50"/>
        <v>84260.639311792591</v>
      </c>
      <c r="I233" s="6">
        <v>232</v>
      </c>
      <c r="J233" s="8">
        <f t="shared" si="51"/>
        <v>12118595.411563439</v>
      </c>
      <c r="K233" s="10">
        <f t="shared" si="52"/>
        <v>8.0000000000000002E-3</v>
      </c>
      <c r="L233" s="9">
        <f t="shared" si="53"/>
        <v>68265.234544703679</v>
      </c>
      <c r="M233" s="7">
        <f t="shared" si="54"/>
        <v>8079.0636077089594</v>
      </c>
      <c r="N233" s="7">
        <f t="shared" si="55"/>
        <v>60186.17093699472</v>
      </c>
      <c r="P233" s="6">
        <v>232</v>
      </c>
      <c r="Q233" s="8">
        <f t="shared" si="56"/>
        <v>10435208.573666031</v>
      </c>
      <c r="R233" s="10">
        <f t="shared" si="57"/>
        <v>8.0000000000000002E-3</v>
      </c>
      <c r="S233" s="9">
        <f t="shared" si="45"/>
        <v>58782.551658125565</v>
      </c>
      <c r="T233" s="7">
        <f t="shared" si="58"/>
        <v>6956.8057157773537</v>
      </c>
      <c r="U233" s="7">
        <f t="shared" si="59"/>
        <v>51825.745942348214</v>
      </c>
    </row>
    <row r="234" spans="1:21">
      <c r="A234" s="6">
        <v>233</v>
      </c>
      <c r="B234" s="8">
        <f t="shared" si="46"/>
        <v>16881772.936877016</v>
      </c>
      <c r="C234" s="10">
        <f t="shared" si="47"/>
        <v>8.0000000000000002E-3</v>
      </c>
      <c r="D234" s="9">
        <f t="shared" si="48"/>
        <v>95571.328362585133</v>
      </c>
      <c r="E234" s="7">
        <f t="shared" si="49"/>
        <v>11254.515291251344</v>
      </c>
      <c r="F234" s="7">
        <f t="shared" si="50"/>
        <v>84316.813071333789</v>
      </c>
      <c r="I234" s="6">
        <v>233</v>
      </c>
      <c r="J234" s="8">
        <f t="shared" si="51"/>
        <v>12058409.240626445</v>
      </c>
      <c r="K234" s="10">
        <f t="shared" si="52"/>
        <v>8.0000000000000002E-3</v>
      </c>
      <c r="L234" s="9">
        <f t="shared" si="53"/>
        <v>68265.234544703679</v>
      </c>
      <c r="M234" s="7">
        <f t="shared" si="54"/>
        <v>8038.9394937509633</v>
      </c>
      <c r="N234" s="7">
        <f t="shared" si="55"/>
        <v>60226.295050952715</v>
      </c>
      <c r="P234" s="6">
        <v>233</v>
      </c>
      <c r="Q234" s="8">
        <f t="shared" si="56"/>
        <v>10383382.827723682</v>
      </c>
      <c r="R234" s="10">
        <f t="shared" si="57"/>
        <v>8.0000000000000002E-3</v>
      </c>
      <c r="S234" s="9">
        <f t="shared" si="45"/>
        <v>58782.551658125565</v>
      </c>
      <c r="T234" s="7">
        <f t="shared" si="58"/>
        <v>6922.2552184824553</v>
      </c>
      <c r="U234" s="7">
        <f t="shared" si="59"/>
        <v>51860.296439643113</v>
      </c>
    </row>
    <row r="235" spans="1:21">
      <c r="A235" s="6">
        <v>234</v>
      </c>
      <c r="B235" s="8">
        <f t="shared" si="46"/>
        <v>16797456.123805683</v>
      </c>
      <c r="C235" s="10">
        <f t="shared" si="47"/>
        <v>8.0000000000000002E-3</v>
      </c>
      <c r="D235" s="9">
        <f t="shared" si="48"/>
        <v>95571.328362585133</v>
      </c>
      <c r="E235" s="7">
        <f t="shared" si="49"/>
        <v>11198.304082537123</v>
      </c>
      <c r="F235" s="7">
        <f t="shared" si="50"/>
        <v>84373.024280048005</v>
      </c>
      <c r="I235" s="6">
        <v>234</v>
      </c>
      <c r="J235" s="8">
        <f t="shared" si="51"/>
        <v>11998182.945575492</v>
      </c>
      <c r="K235" s="10">
        <f t="shared" si="52"/>
        <v>8.0000000000000002E-3</v>
      </c>
      <c r="L235" s="9">
        <f t="shared" si="53"/>
        <v>68265.234544703679</v>
      </c>
      <c r="M235" s="7">
        <f t="shared" si="54"/>
        <v>7998.7886303836613</v>
      </c>
      <c r="N235" s="7">
        <f t="shared" si="55"/>
        <v>60266.445914320015</v>
      </c>
      <c r="P235" s="6">
        <v>234</v>
      </c>
      <c r="Q235" s="8">
        <f t="shared" si="56"/>
        <v>10331522.531284038</v>
      </c>
      <c r="R235" s="10">
        <f t="shared" si="57"/>
        <v>8.0000000000000002E-3</v>
      </c>
      <c r="S235" s="9">
        <f t="shared" si="45"/>
        <v>58782.551658125565</v>
      </c>
      <c r="T235" s="7">
        <f t="shared" si="58"/>
        <v>6887.6816875226914</v>
      </c>
      <c r="U235" s="7">
        <f t="shared" si="59"/>
        <v>51894.869970602871</v>
      </c>
    </row>
    <row r="236" spans="1:21">
      <c r="A236" s="6">
        <v>235</v>
      </c>
      <c r="B236" s="8">
        <f t="shared" si="46"/>
        <v>16713083.099525634</v>
      </c>
      <c r="C236" s="10">
        <f t="shared" si="47"/>
        <v>8.0000000000000002E-3</v>
      </c>
      <c r="D236" s="9">
        <f t="shared" si="48"/>
        <v>95571.328362585133</v>
      </c>
      <c r="E236" s="7">
        <f t="shared" si="49"/>
        <v>11142.055399683755</v>
      </c>
      <c r="F236" s="7">
        <f t="shared" si="50"/>
        <v>84429.272962901377</v>
      </c>
      <c r="I236" s="6">
        <v>235</v>
      </c>
      <c r="J236" s="8">
        <f t="shared" si="51"/>
        <v>11937916.499661172</v>
      </c>
      <c r="K236" s="10">
        <f t="shared" si="52"/>
        <v>8.0000000000000002E-3</v>
      </c>
      <c r="L236" s="9">
        <f t="shared" si="53"/>
        <v>68265.234544703679</v>
      </c>
      <c r="M236" s="7">
        <f t="shared" si="54"/>
        <v>7958.610999774115</v>
      </c>
      <c r="N236" s="7">
        <f t="shared" si="55"/>
        <v>60306.623544929564</v>
      </c>
      <c r="P236" s="6">
        <v>235</v>
      </c>
      <c r="Q236" s="8">
        <f t="shared" si="56"/>
        <v>10279627.661313435</v>
      </c>
      <c r="R236" s="10">
        <f t="shared" si="57"/>
        <v>8.0000000000000002E-3</v>
      </c>
      <c r="S236" s="9">
        <f t="shared" si="45"/>
        <v>58782.551658125565</v>
      </c>
      <c r="T236" s="7">
        <f t="shared" si="58"/>
        <v>6853.0851075422906</v>
      </c>
      <c r="U236" s="7">
        <f t="shared" si="59"/>
        <v>51929.466550583275</v>
      </c>
    </row>
    <row r="237" spans="1:21">
      <c r="A237" s="6">
        <v>236</v>
      </c>
      <c r="B237" s="8">
        <f t="shared" si="46"/>
        <v>16628653.826562732</v>
      </c>
      <c r="C237" s="10">
        <f t="shared" si="47"/>
        <v>8.0000000000000002E-3</v>
      </c>
      <c r="D237" s="9">
        <f t="shared" si="48"/>
        <v>95571.328362585133</v>
      </c>
      <c r="E237" s="7">
        <f t="shared" si="49"/>
        <v>11085.769217708488</v>
      </c>
      <c r="F237" s="7">
        <f t="shared" si="50"/>
        <v>84485.55914487665</v>
      </c>
      <c r="I237" s="6">
        <v>236</v>
      </c>
      <c r="J237" s="8">
        <f t="shared" si="51"/>
        <v>11877609.876116242</v>
      </c>
      <c r="K237" s="10">
        <f t="shared" si="52"/>
        <v>8.0000000000000002E-3</v>
      </c>
      <c r="L237" s="9">
        <f t="shared" si="53"/>
        <v>68265.234544703679</v>
      </c>
      <c r="M237" s="7">
        <f t="shared" si="54"/>
        <v>7918.4065840774956</v>
      </c>
      <c r="N237" s="7">
        <f t="shared" si="55"/>
        <v>60346.827960626186</v>
      </c>
      <c r="P237" s="6">
        <v>236</v>
      </c>
      <c r="Q237" s="8">
        <f t="shared" si="56"/>
        <v>10227698.194762852</v>
      </c>
      <c r="R237" s="10">
        <f t="shared" si="57"/>
        <v>8.0000000000000002E-3</v>
      </c>
      <c r="S237" s="9">
        <f t="shared" si="45"/>
        <v>58782.551658125565</v>
      </c>
      <c r="T237" s="7">
        <f t="shared" si="58"/>
        <v>6818.4654631752346</v>
      </c>
      <c r="U237" s="7">
        <f t="shared" si="59"/>
        <v>51964.086194950331</v>
      </c>
    </row>
    <row r="238" spans="1:21">
      <c r="A238" s="6">
        <v>237</v>
      </c>
      <c r="B238" s="8">
        <f t="shared" si="46"/>
        <v>16544168.267417856</v>
      </c>
      <c r="C238" s="10">
        <f t="shared" si="47"/>
        <v>8.0000000000000002E-3</v>
      </c>
      <c r="D238" s="9">
        <f t="shared" si="48"/>
        <v>95571.328362585133</v>
      </c>
      <c r="E238" s="7">
        <f t="shared" si="49"/>
        <v>11029.445511611904</v>
      </c>
      <c r="F238" s="7">
        <f t="shared" si="50"/>
        <v>84541.882850973227</v>
      </c>
      <c r="I238" s="6">
        <v>237</v>
      </c>
      <c r="J238" s="8">
        <f t="shared" si="51"/>
        <v>11817263.048155617</v>
      </c>
      <c r="K238" s="10">
        <f t="shared" si="52"/>
        <v>8.0000000000000002E-3</v>
      </c>
      <c r="L238" s="9">
        <f t="shared" si="53"/>
        <v>68265.234544703679</v>
      </c>
      <c r="M238" s="7">
        <f t="shared" si="54"/>
        <v>7878.1753654370777</v>
      </c>
      <c r="N238" s="7">
        <f t="shared" si="55"/>
        <v>60387.059179266602</v>
      </c>
      <c r="P238" s="6">
        <v>237</v>
      </c>
      <c r="Q238" s="8">
        <f t="shared" si="56"/>
        <v>10175734.108567901</v>
      </c>
      <c r="R238" s="10">
        <f t="shared" si="57"/>
        <v>8.0000000000000002E-3</v>
      </c>
      <c r="S238" s="9">
        <f t="shared" si="45"/>
        <v>58782.551658125565</v>
      </c>
      <c r="T238" s="7">
        <f t="shared" si="58"/>
        <v>6783.8227390452676</v>
      </c>
      <c r="U238" s="7">
        <f t="shared" si="59"/>
        <v>51998.728919080299</v>
      </c>
    </row>
    <row r="239" spans="1:21">
      <c r="A239" s="6">
        <v>238</v>
      </c>
      <c r="B239" s="8">
        <f t="shared" si="46"/>
        <v>16459626.384566883</v>
      </c>
      <c r="C239" s="10">
        <f t="shared" si="47"/>
        <v>8.0000000000000002E-3</v>
      </c>
      <c r="D239" s="9">
        <f t="shared" si="48"/>
        <v>95571.328362585133</v>
      </c>
      <c r="E239" s="7">
        <f t="shared" si="49"/>
        <v>10973.084256377922</v>
      </c>
      <c r="F239" s="7">
        <f t="shared" si="50"/>
        <v>84598.244106207218</v>
      </c>
      <c r="I239" s="6">
        <v>238</v>
      </c>
      <c r="J239" s="8">
        <f t="shared" si="51"/>
        <v>11756875.98897635</v>
      </c>
      <c r="K239" s="10">
        <f t="shared" si="52"/>
        <v>8.0000000000000002E-3</v>
      </c>
      <c r="L239" s="9">
        <f t="shared" si="53"/>
        <v>68265.234544703679</v>
      </c>
      <c r="M239" s="7">
        <f t="shared" si="54"/>
        <v>7837.9173259842328</v>
      </c>
      <c r="N239" s="7">
        <f t="shared" si="55"/>
        <v>60427.317218719443</v>
      </c>
      <c r="P239" s="6">
        <v>238</v>
      </c>
      <c r="Q239" s="8">
        <f t="shared" si="56"/>
        <v>10123735.379648821</v>
      </c>
      <c r="R239" s="10">
        <f t="shared" si="57"/>
        <v>8.0000000000000002E-3</v>
      </c>
      <c r="S239" s="9">
        <f t="shared" si="45"/>
        <v>58782.551658125565</v>
      </c>
      <c r="T239" s="7">
        <f t="shared" si="58"/>
        <v>6749.1569197658819</v>
      </c>
      <c r="U239" s="7">
        <f t="shared" si="59"/>
        <v>52033.394738359682</v>
      </c>
    </row>
    <row r="240" spans="1:21">
      <c r="A240" s="6">
        <v>239</v>
      </c>
      <c r="B240" s="8">
        <f t="shared" si="46"/>
        <v>16375028.140460676</v>
      </c>
      <c r="C240" s="10">
        <f t="shared" si="47"/>
        <v>8.0000000000000002E-3</v>
      </c>
      <c r="D240" s="9">
        <f t="shared" si="48"/>
        <v>95571.328362585133</v>
      </c>
      <c r="E240" s="7">
        <f t="shared" si="49"/>
        <v>10916.685426973783</v>
      </c>
      <c r="F240" s="7">
        <f t="shared" si="50"/>
        <v>84654.642935611351</v>
      </c>
      <c r="I240" s="6">
        <v>239</v>
      </c>
      <c r="J240" s="8">
        <f t="shared" si="51"/>
        <v>11696448.671757631</v>
      </c>
      <c r="K240" s="10">
        <f t="shared" si="52"/>
        <v>8.0000000000000002E-3</v>
      </c>
      <c r="L240" s="9">
        <f t="shared" si="53"/>
        <v>68265.234544703679</v>
      </c>
      <c r="M240" s="7">
        <f t="shared" si="54"/>
        <v>7797.6324478384204</v>
      </c>
      <c r="N240" s="7">
        <f t="shared" si="55"/>
        <v>60467.602096865259</v>
      </c>
      <c r="P240" s="6">
        <v>239</v>
      </c>
      <c r="Q240" s="8">
        <f t="shared" si="56"/>
        <v>10071701.984910462</v>
      </c>
      <c r="R240" s="10">
        <f t="shared" si="57"/>
        <v>8.0000000000000002E-3</v>
      </c>
      <c r="S240" s="9">
        <f t="shared" si="45"/>
        <v>58782.551658125565</v>
      </c>
      <c r="T240" s="7">
        <f t="shared" si="58"/>
        <v>6714.4679899403081</v>
      </c>
      <c r="U240" s="7">
        <f t="shared" si="59"/>
        <v>52068.08366818526</v>
      </c>
    </row>
    <row r="241" spans="1:21">
      <c r="A241" s="6">
        <v>240</v>
      </c>
      <c r="B241" s="8">
        <f t="shared" si="46"/>
        <v>16290373.497525064</v>
      </c>
      <c r="C241" s="10">
        <f t="shared" si="47"/>
        <v>8.0000000000000002E-3</v>
      </c>
      <c r="D241" s="9">
        <f t="shared" si="48"/>
        <v>95571.328362585133</v>
      </c>
      <c r="E241" s="7">
        <f t="shared" si="49"/>
        <v>10860.248998350044</v>
      </c>
      <c r="F241" s="7">
        <f t="shared" si="50"/>
        <v>84711.079364235091</v>
      </c>
      <c r="I241" s="6">
        <v>240</v>
      </c>
      <c r="J241" s="8">
        <f t="shared" si="51"/>
        <v>11635981.069660766</v>
      </c>
      <c r="K241" s="10">
        <f t="shared" si="52"/>
        <v>8.0000000000000002E-3</v>
      </c>
      <c r="L241" s="9">
        <f t="shared" si="53"/>
        <v>68265.234544703679</v>
      </c>
      <c r="M241" s="7">
        <f t="shared" si="54"/>
        <v>7757.3207131071767</v>
      </c>
      <c r="N241" s="7">
        <f t="shared" si="55"/>
        <v>60507.913831596503</v>
      </c>
      <c r="P241" s="6">
        <v>240</v>
      </c>
      <c r="Q241" s="8">
        <f t="shared" si="56"/>
        <v>10019633.901242277</v>
      </c>
      <c r="R241" s="10">
        <f t="shared" si="57"/>
        <v>8.0000000000000002E-3</v>
      </c>
      <c r="S241" s="9">
        <f t="shared" si="45"/>
        <v>58782.551658125565</v>
      </c>
      <c r="T241" s="7">
        <f t="shared" si="58"/>
        <v>6679.7559341615188</v>
      </c>
      <c r="U241" s="7">
        <f t="shared" si="59"/>
        <v>52102.795723964045</v>
      </c>
    </row>
    <row r="242" spans="1:21">
      <c r="A242" s="6">
        <v>241</v>
      </c>
      <c r="B242" s="8">
        <f t="shared" si="46"/>
        <v>16205662.41816083</v>
      </c>
      <c r="C242" s="10">
        <f t="shared" si="47"/>
        <v>8.0000000000000002E-3</v>
      </c>
      <c r="D242" s="9">
        <f t="shared" si="48"/>
        <v>95571.328362585133</v>
      </c>
      <c r="E242" s="7">
        <f t="shared" si="49"/>
        <v>10803.774945440553</v>
      </c>
      <c r="F242" s="7">
        <f t="shared" si="50"/>
        <v>84767.553417144576</v>
      </c>
      <c r="I242" s="6">
        <v>241</v>
      </c>
      <c r="J242" s="8">
        <f t="shared" si="51"/>
        <v>11575473.155829169</v>
      </c>
      <c r="K242" s="10">
        <f t="shared" si="52"/>
        <v>8.0000000000000002E-3</v>
      </c>
      <c r="L242" s="9">
        <f t="shared" si="53"/>
        <v>68265.234544703679</v>
      </c>
      <c r="M242" s="7">
        <f t="shared" si="54"/>
        <v>7716.9821038861128</v>
      </c>
      <c r="N242" s="7">
        <f t="shared" si="55"/>
        <v>60548.252440817567</v>
      </c>
      <c r="P242" s="6">
        <v>241</v>
      </c>
      <c r="Q242" s="8">
        <f t="shared" si="56"/>
        <v>9967531.1055183131</v>
      </c>
      <c r="R242" s="10">
        <f t="shared" si="57"/>
        <v>8.0000000000000002E-3</v>
      </c>
      <c r="S242" s="9">
        <f t="shared" si="45"/>
        <v>58782.551658125565</v>
      </c>
      <c r="T242" s="7">
        <f t="shared" si="58"/>
        <v>6645.0207370122089</v>
      </c>
      <c r="U242" s="7">
        <f t="shared" si="59"/>
        <v>52137.530921113357</v>
      </c>
    </row>
    <row r="243" spans="1:21">
      <c r="A243" s="6">
        <v>242</v>
      </c>
      <c r="B243" s="8">
        <f t="shared" si="46"/>
        <v>16120894.864743685</v>
      </c>
      <c r="C243" s="10">
        <f t="shared" si="47"/>
        <v>8.0000000000000002E-3</v>
      </c>
      <c r="D243" s="9">
        <f t="shared" si="48"/>
        <v>95571.328362585133</v>
      </c>
      <c r="E243" s="7">
        <f t="shared" si="49"/>
        <v>10747.263243162457</v>
      </c>
      <c r="F243" s="7">
        <f t="shared" si="50"/>
        <v>84824.065119422681</v>
      </c>
      <c r="I243" s="6">
        <v>242</v>
      </c>
      <c r="J243" s="8">
        <f t="shared" si="51"/>
        <v>11514924.903388351</v>
      </c>
      <c r="K243" s="10">
        <f t="shared" si="52"/>
        <v>8.0000000000000002E-3</v>
      </c>
      <c r="L243" s="9">
        <f t="shared" si="53"/>
        <v>68265.234544703679</v>
      </c>
      <c r="M243" s="7">
        <f t="shared" si="54"/>
        <v>7676.6166022589014</v>
      </c>
      <c r="N243" s="7">
        <f t="shared" si="55"/>
        <v>60588.617942444776</v>
      </c>
      <c r="P243" s="6">
        <v>242</v>
      </c>
      <c r="Q243" s="8">
        <f t="shared" si="56"/>
        <v>9915393.5745972004</v>
      </c>
      <c r="R243" s="10">
        <f t="shared" si="57"/>
        <v>8.0000000000000002E-3</v>
      </c>
      <c r="S243" s="9">
        <f t="shared" si="45"/>
        <v>58782.551658125565</v>
      </c>
      <c r="T243" s="7">
        <f t="shared" si="58"/>
        <v>6610.2623830648008</v>
      </c>
      <c r="U243" s="7">
        <f t="shared" si="59"/>
        <v>52172.289275060764</v>
      </c>
    </row>
    <row r="244" spans="1:21">
      <c r="A244" s="6">
        <v>243</v>
      </c>
      <c r="B244" s="8">
        <f t="shared" si="46"/>
        <v>16036070.799624262</v>
      </c>
      <c r="C244" s="10">
        <f t="shared" si="47"/>
        <v>8.0000000000000002E-3</v>
      </c>
      <c r="D244" s="9">
        <f t="shared" si="48"/>
        <v>95571.328362585133</v>
      </c>
      <c r="E244" s="7">
        <f t="shared" si="49"/>
        <v>10690.713866416176</v>
      </c>
      <c r="F244" s="7">
        <f t="shared" si="50"/>
        <v>84880.614496168957</v>
      </c>
      <c r="I244" s="6">
        <v>243</v>
      </c>
      <c r="J244" s="8">
        <f t="shared" si="51"/>
        <v>11454336.285445906</v>
      </c>
      <c r="K244" s="10">
        <f t="shared" si="52"/>
        <v>8.0000000000000002E-3</v>
      </c>
      <c r="L244" s="9">
        <f t="shared" si="53"/>
        <v>68265.234544703679</v>
      </c>
      <c r="M244" s="7">
        <f t="shared" si="54"/>
        <v>7636.224190297271</v>
      </c>
      <c r="N244" s="7">
        <f t="shared" si="55"/>
        <v>60629.010354406404</v>
      </c>
      <c r="P244" s="6">
        <v>243</v>
      </c>
      <c r="Q244" s="8">
        <f t="shared" si="56"/>
        <v>9863221.285322139</v>
      </c>
      <c r="R244" s="10">
        <f t="shared" si="57"/>
        <v>8.0000000000000002E-3</v>
      </c>
      <c r="S244" s="9">
        <f t="shared" si="45"/>
        <v>58782.551658125565</v>
      </c>
      <c r="T244" s="7">
        <f t="shared" si="58"/>
        <v>6575.480856881426</v>
      </c>
      <c r="U244" s="7">
        <f t="shared" si="59"/>
        <v>52207.070801244139</v>
      </c>
    </row>
    <row r="245" spans="1:21">
      <c r="A245" s="6">
        <v>244</v>
      </c>
      <c r="B245" s="8">
        <f t="shared" si="46"/>
        <v>15951190.185128093</v>
      </c>
      <c r="C245" s="10">
        <f t="shared" si="47"/>
        <v>8.0000000000000002E-3</v>
      </c>
      <c r="D245" s="9">
        <f t="shared" si="48"/>
        <v>95571.328362585133</v>
      </c>
      <c r="E245" s="7">
        <f t="shared" si="49"/>
        <v>10634.126790085395</v>
      </c>
      <c r="F245" s="7">
        <f t="shared" si="50"/>
        <v>84937.201572499733</v>
      </c>
      <c r="I245" s="6">
        <v>244</v>
      </c>
      <c r="J245" s="8">
        <f t="shared" si="51"/>
        <v>11393707.275091499</v>
      </c>
      <c r="K245" s="10">
        <f t="shared" si="52"/>
        <v>8.0000000000000002E-3</v>
      </c>
      <c r="L245" s="9">
        <f t="shared" si="53"/>
        <v>68265.234544703679</v>
      </c>
      <c r="M245" s="7">
        <f t="shared" si="54"/>
        <v>7595.8048500609993</v>
      </c>
      <c r="N245" s="7">
        <f t="shared" si="55"/>
        <v>60669.429694642677</v>
      </c>
      <c r="P245" s="6">
        <v>244</v>
      </c>
      <c r="Q245" s="8">
        <f t="shared" si="56"/>
        <v>9811014.214520894</v>
      </c>
      <c r="R245" s="10">
        <f t="shared" si="57"/>
        <v>8.0000000000000002E-3</v>
      </c>
      <c r="S245" s="9">
        <f t="shared" si="45"/>
        <v>58782.551658125565</v>
      </c>
      <c r="T245" s="7">
        <f t="shared" si="58"/>
        <v>6540.6761430139295</v>
      </c>
      <c r="U245" s="7">
        <f t="shared" si="59"/>
        <v>52241.875515111635</v>
      </c>
    </row>
    <row r="246" spans="1:21">
      <c r="A246" s="6">
        <v>245</v>
      </c>
      <c r="B246" s="8">
        <f t="shared" si="46"/>
        <v>15866252.983555593</v>
      </c>
      <c r="C246" s="10">
        <f t="shared" si="47"/>
        <v>8.0000000000000002E-3</v>
      </c>
      <c r="D246" s="9">
        <f t="shared" si="48"/>
        <v>95571.328362585133</v>
      </c>
      <c r="E246" s="7">
        <f t="shared" si="49"/>
        <v>10577.501989037062</v>
      </c>
      <c r="F246" s="7">
        <f t="shared" si="50"/>
        <v>84993.826373548072</v>
      </c>
      <c r="I246" s="6">
        <v>245</v>
      </c>
      <c r="J246" s="8">
        <f t="shared" si="51"/>
        <v>11333037.845396856</v>
      </c>
      <c r="K246" s="10">
        <f t="shared" si="52"/>
        <v>8.0000000000000002E-3</v>
      </c>
      <c r="L246" s="9">
        <f t="shared" si="53"/>
        <v>68265.234544703679</v>
      </c>
      <c r="M246" s="7">
        <f t="shared" si="54"/>
        <v>7555.3585635979043</v>
      </c>
      <c r="N246" s="7">
        <f t="shared" si="55"/>
        <v>60709.875981105775</v>
      </c>
      <c r="P246" s="6">
        <v>245</v>
      </c>
      <c r="Q246" s="8">
        <f t="shared" si="56"/>
        <v>9758772.3390057832</v>
      </c>
      <c r="R246" s="10">
        <f t="shared" si="57"/>
        <v>8.0000000000000002E-3</v>
      </c>
      <c r="S246" s="9">
        <f t="shared" si="45"/>
        <v>58782.551658125565</v>
      </c>
      <c r="T246" s="7">
        <f t="shared" si="58"/>
        <v>6505.8482260038554</v>
      </c>
      <c r="U246" s="7">
        <f t="shared" si="59"/>
        <v>52276.703432121707</v>
      </c>
    </row>
    <row r="247" spans="1:21">
      <c r="A247" s="6">
        <v>246</v>
      </c>
      <c r="B247" s="8">
        <f t="shared" si="46"/>
        <v>15781259.157182045</v>
      </c>
      <c r="C247" s="10">
        <f t="shared" si="47"/>
        <v>8.0000000000000002E-3</v>
      </c>
      <c r="D247" s="9">
        <f t="shared" si="48"/>
        <v>95571.328362585133</v>
      </c>
      <c r="E247" s="7">
        <f t="shared" si="49"/>
        <v>10520.839438121364</v>
      </c>
      <c r="F247" s="7">
        <f t="shared" si="50"/>
        <v>85050.488924463774</v>
      </c>
      <c r="I247" s="6">
        <v>246</v>
      </c>
      <c r="J247" s="8">
        <f t="shared" si="51"/>
        <v>11272327.96941575</v>
      </c>
      <c r="K247" s="10">
        <f t="shared" si="52"/>
        <v>8.0000000000000002E-3</v>
      </c>
      <c r="L247" s="9">
        <f t="shared" si="53"/>
        <v>68265.234544703679</v>
      </c>
      <c r="M247" s="7">
        <f t="shared" si="54"/>
        <v>7514.885312943833</v>
      </c>
      <c r="N247" s="7">
        <f t="shared" si="55"/>
        <v>60750.349231759843</v>
      </c>
      <c r="P247" s="6">
        <v>246</v>
      </c>
      <c r="Q247" s="8">
        <f t="shared" si="56"/>
        <v>9706495.635573661</v>
      </c>
      <c r="R247" s="10">
        <f t="shared" si="57"/>
        <v>8.0000000000000002E-3</v>
      </c>
      <c r="S247" s="9">
        <f t="shared" si="45"/>
        <v>58782.551658125565</v>
      </c>
      <c r="T247" s="7">
        <f t="shared" si="58"/>
        <v>6470.9970903824405</v>
      </c>
      <c r="U247" s="7">
        <f t="shared" si="59"/>
        <v>52311.554567743122</v>
      </c>
    </row>
    <row r="248" spans="1:21">
      <c r="A248" s="6">
        <v>247</v>
      </c>
      <c r="B248" s="8">
        <f t="shared" si="46"/>
        <v>15696208.668257581</v>
      </c>
      <c r="C248" s="10">
        <f t="shared" si="47"/>
        <v>8.0000000000000002E-3</v>
      </c>
      <c r="D248" s="9">
        <f t="shared" si="48"/>
        <v>95571.328362585133</v>
      </c>
      <c r="E248" s="7">
        <f t="shared" si="49"/>
        <v>10464.139112171721</v>
      </c>
      <c r="F248" s="7">
        <f t="shared" si="50"/>
        <v>85107.189250413416</v>
      </c>
      <c r="I248" s="6">
        <v>247</v>
      </c>
      <c r="J248" s="8">
        <f t="shared" si="51"/>
        <v>11211577.620183991</v>
      </c>
      <c r="K248" s="10">
        <f t="shared" si="52"/>
        <v>8.0000000000000002E-3</v>
      </c>
      <c r="L248" s="9">
        <f t="shared" si="53"/>
        <v>68265.234544703679</v>
      </c>
      <c r="M248" s="7">
        <f t="shared" si="54"/>
        <v>7474.3850801226608</v>
      </c>
      <c r="N248" s="7">
        <f t="shared" si="55"/>
        <v>60790.849464581021</v>
      </c>
      <c r="P248" s="6">
        <v>247</v>
      </c>
      <c r="Q248" s="8">
        <f t="shared" si="56"/>
        <v>9654184.0810059179</v>
      </c>
      <c r="R248" s="10">
        <f t="shared" si="57"/>
        <v>8.0000000000000002E-3</v>
      </c>
      <c r="S248" s="9">
        <f t="shared" si="45"/>
        <v>58782.551658125565</v>
      </c>
      <c r="T248" s="7">
        <f t="shared" si="58"/>
        <v>6436.1227206706126</v>
      </c>
      <c r="U248" s="7">
        <f t="shared" si="59"/>
        <v>52346.428937454955</v>
      </c>
    </row>
    <row r="249" spans="1:21">
      <c r="A249" s="6">
        <v>248</v>
      </c>
      <c r="B249" s="8">
        <f t="shared" si="46"/>
        <v>15611101.479007168</v>
      </c>
      <c r="C249" s="10">
        <f t="shared" si="47"/>
        <v>8.0000000000000002E-3</v>
      </c>
      <c r="D249" s="9">
        <f t="shared" si="48"/>
        <v>95571.328362585133</v>
      </c>
      <c r="E249" s="7">
        <f t="shared" si="49"/>
        <v>10407.400986004779</v>
      </c>
      <c r="F249" s="7">
        <f t="shared" si="50"/>
        <v>85163.927376580352</v>
      </c>
      <c r="I249" s="6">
        <v>248</v>
      </c>
      <c r="J249" s="8">
        <f t="shared" si="51"/>
        <v>11150786.770719411</v>
      </c>
      <c r="K249" s="10">
        <f t="shared" si="52"/>
        <v>8.0000000000000002E-3</v>
      </c>
      <c r="L249" s="9">
        <f t="shared" si="53"/>
        <v>68265.234544703679</v>
      </c>
      <c r="M249" s="7">
        <f t="shared" si="54"/>
        <v>7433.8578471462743</v>
      </c>
      <c r="N249" s="7">
        <f t="shared" si="55"/>
        <v>60831.376697557404</v>
      </c>
      <c r="P249" s="6">
        <v>248</v>
      </c>
      <c r="Q249" s="8">
        <f t="shared" si="56"/>
        <v>9601837.6520684622</v>
      </c>
      <c r="R249" s="10">
        <f t="shared" si="57"/>
        <v>8.0000000000000002E-3</v>
      </c>
      <c r="S249" s="9">
        <f t="shared" si="45"/>
        <v>58782.551658125565</v>
      </c>
      <c r="T249" s="7">
        <f t="shared" si="58"/>
        <v>6401.2251013789755</v>
      </c>
      <c r="U249" s="7">
        <f t="shared" si="59"/>
        <v>52381.326556746586</v>
      </c>
    </row>
    <row r="250" spans="1:21">
      <c r="A250" s="6">
        <v>249</v>
      </c>
      <c r="B250" s="8">
        <f t="shared" si="46"/>
        <v>15525937.551630588</v>
      </c>
      <c r="C250" s="10">
        <f t="shared" si="47"/>
        <v>8.0000000000000002E-3</v>
      </c>
      <c r="D250" s="9">
        <f t="shared" si="48"/>
        <v>95571.328362585133</v>
      </c>
      <c r="E250" s="7">
        <f t="shared" si="49"/>
        <v>10350.625034420393</v>
      </c>
      <c r="F250" s="7">
        <f t="shared" si="50"/>
        <v>85220.703328164745</v>
      </c>
      <c r="I250" s="6">
        <v>249</v>
      </c>
      <c r="J250" s="8">
        <f t="shared" si="51"/>
        <v>11089955.394021854</v>
      </c>
      <c r="K250" s="10">
        <f t="shared" si="52"/>
        <v>8.0000000000000002E-3</v>
      </c>
      <c r="L250" s="9">
        <f t="shared" si="53"/>
        <v>68265.234544703679</v>
      </c>
      <c r="M250" s="7">
        <f t="shared" si="54"/>
        <v>7393.3035960145689</v>
      </c>
      <c r="N250" s="7">
        <f t="shared" si="55"/>
        <v>60871.930948689107</v>
      </c>
      <c r="P250" s="6">
        <v>249</v>
      </c>
      <c r="Q250" s="8">
        <f t="shared" si="56"/>
        <v>9549456.3255117163</v>
      </c>
      <c r="R250" s="10">
        <f t="shared" si="57"/>
        <v>8.0000000000000002E-3</v>
      </c>
      <c r="S250" s="9">
        <f t="shared" si="45"/>
        <v>58782.551658125565</v>
      </c>
      <c r="T250" s="7">
        <f t="shared" si="58"/>
        <v>6366.3042170078115</v>
      </c>
      <c r="U250" s="7">
        <f t="shared" si="59"/>
        <v>52416.247441117754</v>
      </c>
    </row>
    <row r="251" spans="1:21">
      <c r="A251" s="6">
        <v>250</v>
      </c>
      <c r="B251" s="8">
        <f t="shared" si="46"/>
        <v>15440716.848302424</v>
      </c>
      <c r="C251" s="10">
        <f t="shared" si="47"/>
        <v>8.0000000000000002E-3</v>
      </c>
      <c r="D251" s="9">
        <f t="shared" si="48"/>
        <v>95571.328362585133</v>
      </c>
      <c r="E251" s="7">
        <f t="shared" si="49"/>
        <v>10293.811232201615</v>
      </c>
      <c r="F251" s="7">
        <f t="shared" si="50"/>
        <v>85277.517130383523</v>
      </c>
      <c r="I251" s="6">
        <v>250</v>
      </c>
      <c r="J251" s="8">
        <f t="shared" si="51"/>
        <v>11029083.463073164</v>
      </c>
      <c r="K251" s="10">
        <f t="shared" si="52"/>
        <v>8.0000000000000002E-3</v>
      </c>
      <c r="L251" s="9">
        <f t="shared" si="53"/>
        <v>68265.234544703679</v>
      </c>
      <c r="M251" s="7">
        <f t="shared" si="54"/>
        <v>7352.7223087154425</v>
      </c>
      <c r="N251" s="7">
        <f t="shared" si="55"/>
        <v>60912.512235988237</v>
      </c>
      <c r="P251" s="6">
        <v>250</v>
      </c>
      <c r="Q251" s="8">
        <f t="shared" si="56"/>
        <v>9497040.0780705977</v>
      </c>
      <c r="R251" s="10">
        <f t="shared" si="57"/>
        <v>8.0000000000000002E-3</v>
      </c>
      <c r="S251" s="9">
        <f t="shared" ref="S251:S314" si="60">-PMT(R251/12,25*12,Q$122)</f>
        <v>58782.551658125565</v>
      </c>
      <c r="T251" s="7">
        <f t="shared" si="58"/>
        <v>6331.3600520470654</v>
      </c>
      <c r="U251" s="7">
        <f t="shared" si="59"/>
        <v>52451.191606078501</v>
      </c>
    </row>
    <row r="252" spans="1:21">
      <c r="A252" s="6">
        <v>251</v>
      </c>
      <c r="B252" s="8">
        <f t="shared" si="46"/>
        <v>15355439.33117204</v>
      </c>
      <c r="C252" s="10">
        <f t="shared" si="47"/>
        <v>8.0000000000000002E-3</v>
      </c>
      <c r="D252" s="9">
        <f t="shared" si="48"/>
        <v>95571.328362585133</v>
      </c>
      <c r="E252" s="7">
        <f t="shared" si="49"/>
        <v>10236.959554114694</v>
      </c>
      <c r="F252" s="7">
        <f t="shared" si="50"/>
        <v>85334.368808470434</v>
      </c>
      <c r="I252" s="6">
        <v>251</v>
      </c>
      <c r="J252" s="8">
        <f t="shared" si="51"/>
        <v>10968170.950837176</v>
      </c>
      <c r="K252" s="10">
        <f t="shared" si="52"/>
        <v>8.0000000000000002E-3</v>
      </c>
      <c r="L252" s="9">
        <f t="shared" si="53"/>
        <v>68265.234544703679</v>
      </c>
      <c r="M252" s="7">
        <f t="shared" si="54"/>
        <v>7312.1139672247846</v>
      </c>
      <c r="N252" s="7">
        <f t="shared" si="55"/>
        <v>60953.120577478898</v>
      </c>
      <c r="P252" s="6">
        <v>251</v>
      </c>
      <c r="Q252" s="8">
        <f t="shared" si="56"/>
        <v>9444588.8864645194</v>
      </c>
      <c r="R252" s="10">
        <f t="shared" si="57"/>
        <v>8.0000000000000002E-3</v>
      </c>
      <c r="S252" s="9">
        <f t="shared" si="60"/>
        <v>58782.551658125565</v>
      </c>
      <c r="T252" s="7">
        <f t="shared" si="58"/>
        <v>6296.3925909763466</v>
      </c>
      <c r="U252" s="7">
        <f t="shared" si="59"/>
        <v>52486.159067149216</v>
      </c>
    </row>
    <row r="253" spans="1:21">
      <c r="A253" s="6">
        <v>252</v>
      </c>
      <c r="B253" s="8">
        <f t="shared" si="46"/>
        <v>15270104.962363569</v>
      </c>
      <c r="C253" s="10">
        <f t="shared" si="47"/>
        <v>8.0000000000000002E-3</v>
      </c>
      <c r="D253" s="9">
        <f t="shared" si="48"/>
        <v>95571.328362585133</v>
      </c>
      <c r="E253" s="7">
        <f t="shared" si="49"/>
        <v>10180.069974909047</v>
      </c>
      <c r="F253" s="7">
        <f t="shared" si="50"/>
        <v>85391.258387676091</v>
      </c>
      <c r="I253" s="6">
        <v>252</v>
      </c>
      <c r="J253" s="8">
        <f t="shared" si="51"/>
        <v>10907217.830259698</v>
      </c>
      <c r="K253" s="10">
        <f t="shared" si="52"/>
        <v>8.0000000000000002E-3</v>
      </c>
      <c r="L253" s="9">
        <f t="shared" si="53"/>
        <v>68265.234544703679</v>
      </c>
      <c r="M253" s="7">
        <f t="shared" si="54"/>
        <v>7271.4785535064657</v>
      </c>
      <c r="N253" s="7">
        <f t="shared" si="55"/>
        <v>60993.755991197213</v>
      </c>
      <c r="P253" s="6">
        <v>252</v>
      </c>
      <c r="Q253" s="8">
        <f t="shared" si="56"/>
        <v>9392102.7273973711</v>
      </c>
      <c r="R253" s="10">
        <f t="shared" si="57"/>
        <v>8.0000000000000002E-3</v>
      </c>
      <c r="S253" s="9">
        <f t="shared" si="60"/>
        <v>58782.551658125565</v>
      </c>
      <c r="T253" s="7">
        <f t="shared" si="58"/>
        <v>6261.4018182649133</v>
      </c>
      <c r="U253" s="7">
        <f t="shared" si="59"/>
        <v>52521.149839860649</v>
      </c>
    </row>
    <row r="254" spans="1:21">
      <c r="A254" s="6">
        <v>253</v>
      </c>
      <c r="B254" s="8">
        <f t="shared" si="46"/>
        <v>15184713.703975894</v>
      </c>
      <c r="C254" s="10">
        <f t="shared" si="47"/>
        <v>8.0000000000000002E-3</v>
      </c>
      <c r="D254" s="9">
        <f t="shared" si="48"/>
        <v>95571.328362585133</v>
      </c>
      <c r="E254" s="7">
        <f t="shared" si="49"/>
        <v>10123.142469317263</v>
      </c>
      <c r="F254" s="7">
        <f t="shared" si="50"/>
        <v>85448.185893267873</v>
      </c>
      <c r="I254" s="6">
        <v>253</v>
      </c>
      <c r="J254" s="8">
        <f t="shared" si="51"/>
        <v>10846224.074268499</v>
      </c>
      <c r="K254" s="10">
        <f t="shared" si="52"/>
        <v>8.0000000000000002E-3</v>
      </c>
      <c r="L254" s="9">
        <f t="shared" si="53"/>
        <v>68265.234544703679</v>
      </c>
      <c r="M254" s="7">
        <f t="shared" si="54"/>
        <v>7230.8160495123329</v>
      </c>
      <c r="N254" s="7">
        <f t="shared" si="55"/>
        <v>61034.418495191348</v>
      </c>
      <c r="P254" s="6">
        <v>253</v>
      </c>
      <c r="Q254" s="8">
        <f t="shared" si="56"/>
        <v>9339581.5775575098</v>
      </c>
      <c r="R254" s="10">
        <f t="shared" si="57"/>
        <v>8.0000000000000002E-3</v>
      </c>
      <c r="S254" s="9">
        <f t="shared" si="60"/>
        <v>58782.551658125565</v>
      </c>
      <c r="T254" s="7">
        <f t="shared" si="58"/>
        <v>6226.3877183716731</v>
      </c>
      <c r="U254" s="7">
        <f t="shared" si="59"/>
        <v>52556.163939753889</v>
      </c>
    </row>
    <row r="255" spans="1:21">
      <c r="A255" s="6">
        <v>254</v>
      </c>
      <c r="B255" s="8">
        <f t="shared" si="46"/>
        <v>15099265.518082626</v>
      </c>
      <c r="C255" s="10">
        <f t="shared" si="47"/>
        <v>8.0000000000000002E-3</v>
      </c>
      <c r="D255" s="9">
        <f t="shared" si="48"/>
        <v>95571.328362585133</v>
      </c>
      <c r="E255" s="7">
        <f t="shared" si="49"/>
        <v>10066.177012055085</v>
      </c>
      <c r="F255" s="7">
        <f t="shared" si="50"/>
        <v>85505.151350530054</v>
      </c>
      <c r="I255" s="6">
        <v>254</v>
      </c>
      <c r="J255" s="8">
        <f t="shared" si="51"/>
        <v>10785189.655773308</v>
      </c>
      <c r="K255" s="10">
        <f t="shared" si="52"/>
        <v>8.0000000000000002E-3</v>
      </c>
      <c r="L255" s="9">
        <f t="shared" si="53"/>
        <v>68265.234544703679</v>
      </c>
      <c r="M255" s="7">
        <f t="shared" si="54"/>
        <v>7190.1264371822062</v>
      </c>
      <c r="N255" s="7">
        <f t="shared" si="55"/>
        <v>61075.108107521475</v>
      </c>
      <c r="P255" s="6">
        <v>254</v>
      </c>
      <c r="Q255" s="8">
        <f t="shared" si="56"/>
        <v>9287025.4136177562</v>
      </c>
      <c r="R255" s="10">
        <f t="shared" si="57"/>
        <v>8.0000000000000002E-3</v>
      </c>
      <c r="S255" s="9">
        <f t="shared" si="60"/>
        <v>58782.551658125565</v>
      </c>
      <c r="T255" s="7">
        <f t="shared" si="58"/>
        <v>6191.3502757451715</v>
      </c>
      <c r="U255" s="7">
        <f t="shared" si="59"/>
        <v>52591.201382380394</v>
      </c>
    </row>
    <row r="256" spans="1:21">
      <c r="A256" s="6">
        <v>255</v>
      </c>
      <c r="B256" s="8">
        <f t="shared" si="46"/>
        <v>15013760.366732096</v>
      </c>
      <c r="C256" s="10">
        <f t="shared" si="47"/>
        <v>8.0000000000000002E-3</v>
      </c>
      <c r="D256" s="9">
        <f t="shared" si="48"/>
        <v>95571.328362585133</v>
      </c>
      <c r="E256" s="7">
        <f t="shared" si="49"/>
        <v>10009.173577821397</v>
      </c>
      <c r="F256" s="7">
        <f t="shared" si="50"/>
        <v>85562.154784763741</v>
      </c>
      <c r="I256" s="6">
        <v>255</v>
      </c>
      <c r="J256" s="8">
        <f t="shared" si="51"/>
        <v>10724114.547665786</v>
      </c>
      <c r="K256" s="10">
        <f t="shared" si="52"/>
        <v>8.0000000000000002E-3</v>
      </c>
      <c r="L256" s="9">
        <f t="shared" si="53"/>
        <v>68265.234544703679</v>
      </c>
      <c r="M256" s="7">
        <f t="shared" si="54"/>
        <v>7149.4096984438575</v>
      </c>
      <c r="N256" s="7">
        <f t="shared" si="55"/>
        <v>61115.82484625982</v>
      </c>
      <c r="P256" s="6">
        <v>255</v>
      </c>
      <c r="Q256" s="8">
        <f t="shared" si="56"/>
        <v>9234434.2122353762</v>
      </c>
      <c r="R256" s="10">
        <f t="shared" si="57"/>
        <v>8.0000000000000002E-3</v>
      </c>
      <c r="S256" s="9">
        <f t="shared" si="60"/>
        <v>58782.551658125565</v>
      </c>
      <c r="T256" s="7">
        <f t="shared" si="58"/>
        <v>6156.289474823584</v>
      </c>
      <c r="U256" s="7">
        <f t="shared" si="59"/>
        <v>52626.26218330198</v>
      </c>
    </row>
    <row r="257" spans="1:21">
      <c r="A257" s="6">
        <v>256</v>
      </c>
      <c r="B257" s="8">
        <f t="shared" si="46"/>
        <v>14928198.211947333</v>
      </c>
      <c r="C257" s="10">
        <f t="shared" si="47"/>
        <v>8.0000000000000002E-3</v>
      </c>
      <c r="D257" s="9">
        <f t="shared" si="48"/>
        <v>95571.328362585133</v>
      </c>
      <c r="E257" s="7">
        <f t="shared" si="49"/>
        <v>9952.1321412982234</v>
      </c>
      <c r="F257" s="7">
        <f t="shared" si="50"/>
        <v>85619.196221286911</v>
      </c>
      <c r="I257" s="6">
        <v>256</v>
      </c>
      <c r="J257" s="8">
        <f t="shared" si="51"/>
        <v>10662998.722819526</v>
      </c>
      <c r="K257" s="10">
        <f t="shared" si="52"/>
        <v>8.0000000000000002E-3</v>
      </c>
      <c r="L257" s="9">
        <f t="shared" si="53"/>
        <v>68265.234544703679</v>
      </c>
      <c r="M257" s="7">
        <f t="shared" si="54"/>
        <v>7108.6658152130176</v>
      </c>
      <c r="N257" s="7">
        <f t="shared" si="55"/>
        <v>61156.56872949066</v>
      </c>
      <c r="P257" s="6">
        <v>256</v>
      </c>
      <c r="Q257" s="8">
        <f t="shared" si="56"/>
        <v>9181807.9500520751</v>
      </c>
      <c r="R257" s="10">
        <f t="shared" si="57"/>
        <v>8.0000000000000002E-3</v>
      </c>
      <c r="S257" s="9">
        <f t="shared" si="60"/>
        <v>58782.551658125565</v>
      </c>
      <c r="T257" s="7">
        <f t="shared" si="58"/>
        <v>6121.2053000347159</v>
      </c>
      <c r="U257" s="7">
        <f t="shared" si="59"/>
        <v>52661.34635809085</v>
      </c>
    </row>
    <row r="258" spans="1:21">
      <c r="A258" s="6">
        <v>257</v>
      </c>
      <c r="B258" s="8">
        <f t="shared" si="46"/>
        <v>14842579.015726047</v>
      </c>
      <c r="C258" s="10">
        <f t="shared" si="47"/>
        <v>8.0000000000000002E-3</v>
      </c>
      <c r="D258" s="9">
        <f t="shared" si="48"/>
        <v>95571.328362585133</v>
      </c>
      <c r="E258" s="7">
        <f t="shared" si="49"/>
        <v>9895.0526771506975</v>
      </c>
      <c r="F258" s="7">
        <f t="shared" si="50"/>
        <v>85676.275685434433</v>
      </c>
      <c r="I258" s="6">
        <v>257</v>
      </c>
      <c r="J258" s="8">
        <f t="shared" si="51"/>
        <v>10601842.154090036</v>
      </c>
      <c r="K258" s="10">
        <f t="shared" si="52"/>
        <v>8.0000000000000002E-3</v>
      </c>
      <c r="L258" s="9">
        <f t="shared" si="53"/>
        <v>68265.234544703679</v>
      </c>
      <c r="M258" s="7">
        <f t="shared" si="54"/>
        <v>7067.8947693933578</v>
      </c>
      <c r="N258" s="7">
        <f t="shared" si="55"/>
        <v>61197.33977531032</v>
      </c>
      <c r="P258" s="6">
        <v>257</v>
      </c>
      <c r="Q258" s="8">
        <f t="shared" si="56"/>
        <v>9129146.6036939844</v>
      </c>
      <c r="R258" s="10">
        <f t="shared" si="57"/>
        <v>8.0000000000000002E-3</v>
      </c>
      <c r="S258" s="9">
        <f t="shared" si="60"/>
        <v>58782.551658125565</v>
      </c>
      <c r="T258" s="7">
        <f t="shared" si="58"/>
        <v>6086.09773579599</v>
      </c>
      <c r="U258" s="7">
        <f t="shared" si="59"/>
        <v>52696.453922329572</v>
      </c>
    </row>
    <row r="259" spans="1:21">
      <c r="A259" s="6">
        <v>258</v>
      </c>
      <c r="B259" s="8">
        <f t="shared" si="46"/>
        <v>14756902.740040611</v>
      </c>
      <c r="C259" s="10">
        <f t="shared" si="47"/>
        <v>8.0000000000000002E-3</v>
      </c>
      <c r="D259" s="9">
        <f t="shared" si="48"/>
        <v>95571.328362585133</v>
      </c>
      <c r="E259" s="7">
        <f t="shared" si="49"/>
        <v>9837.9351600270747</v>
      </c>
      <c r="F259" s="7">
        <f t="shared" si="50"/>
        <v>85733.393202558058</v>
      </c>
      <c r="I259" s="6">
        <v>258</v>
      </c>
      <c r="J259" s="8">
        <f t="shared" si="51"/>
        <v>10540644.814314725</v>
      </c>
      <c r="K259" s="10">
        <f t="shared" si="52"/>
        <v>8.0000000000000002E-3</v>
      </c>
      <c r="L259" s="9">
        <f t="shared" si="53"/>
        <v>68265.234544703679</v>
      </c>
      <c r="M259" s="7">
        <f t="shared" si="54"/>
        <v>7027.096542876483</v>
      </c>
      <c r="N259" s="7">
        <f t="shared" si="55"/>
        <v>61238.138001827196</v>
      </c>
      <c r="P259" s="6">
        <v>258</v>
      </c>
      <c r="Q259" s="8">
        <f t="shared" si="56"/>
        <v>9076450.149771655</v>
      </c>
      <c r="R259" s="10">
        <f t="shared" si="57"/>
        <v>8.0000000000000002E-3</v>
      </c>
      <c r="S259" s="9">
        <f t="shared" si="60"/>
        <v>58782.551658125565</v>
      </c>
      <c r="T259" s="7">
        <f t="shared" si="58"/>
        <v>6050.966766514437</v>
      </c>
      <c r="U259" s="7">
        <f t="shared" si="59"/>
        <v>52731.584891611128</v>
      </c>
    </row>
    <row r="260" spans="1:21">
      <c r="A260" s="6">
        <v>259</v>
      </c>
      <c r="B260" s="8">
        <f t="shared" ref="B260:B323" si="61">B259-F259</f>
        <v>14671169.346838053</v>
      </c>
      <c r="C260" s="10">
        <f t="shared" ref="C260:C323" si="62">C259</f>
        <v>8.0000000000000002E-3</v>
      </c>
      <c r="D260" s="9">
        <f t="shared" ref="D260:D323" si="63">-PMT(C260/12,35*12,B$2)</f>
        <v>95571.328362585133</v>
      </c>
      <c r="E260" s="7">
        <f t="shared" ref="E260:E323" si="64">B260*C260/12</f>
        <v>9780.779564558703</v>
      </c>
      <c r="F260" s="7">
        <f t="shared" ref="F260:F323" si="65">D260-E260</f>
        <v>85790.54879802643</v>
      </c>
      <c r="I260" s="6">
        <v>259</v>
      </c>
      <c r="J260" s="8">
        <f t="shared" ref="J260:J323" si="66">J259-N259</f>
        <v>10479406.676312897</v>
      </c>
      <c r="K260" s="10">
        <f t="shared" ref="K260:K323" si="67">K259</f>
        <v>8.0000000000000002E-3</v>
      </c>
      <c r="L260" s="9">
        <f t="shared" ref="L260:L323" si="68">-PMT(K260/12,35*12,J$2)</f>
        <v>68265.234544703679</v>
      </c>
      <c r="M260" s="7">
        <f t="shared" ref="M260:M323" si="69">J260*K260/12</f>
        <v>6986.2711175419317</v>
      </c>
      <c r="N260" s="7">
        <f t="shared" ref="N260:N323" si="70">L260-M260</f>
        <v>61278.963427161747</v>
      </c>
      <c r="P260" s="6">
        <v>259</v>
      </c>
      <c r="Q260" s="8">
        <f t="shared" ref="Q260:Q323" si="71">Q259-U259</f>
        <v>9023718.5648800433</v>
      </c>
      <c r="R260" s="10">
        <f t="shared" ref="R260:R323" si="72">R259</f>
        <v>8.0000000000000002E-3</v>
      </c>
      <c r="S260" s="9">
        <f t="shared" si="60"/>
        <v>58782.551658125565</v>
      </c>
      <c r="T260" s="7">
        <f t="shared" ref="T260:T323" si="73">Q260*R260/12</f>
        <v>6015.8123765866958</v>
      </c>
      <c r="U260" s="7">
        <f t="shared" ref="U260:U323" si="74">S260-T260</f>
        <v>52766.739281538867</v>
      </c>
    </row>
    <row r="261" spans="1:21">
      <c r="A261" s="6">
        <v>260</v>
      </c>
      <c r="B261" s="8">
        <f t="shared" si="61"/>
        <v>14585378.798040027</v>
      </c>
      <c r="C261" s="10">
        <f t="shared" si="62"/>
        <v>8.0000000000000002E-3</v>
      </c>
      <c r="D261" s="9">
        <f t="shared" si="63"/>
        <v>95571.328362585133</v>
      </c>
      <c r="E261" s="7">
        <f t="shared" si="64"/>
        <v>9723.5858653600171</v>
      </c>
      <c r="F261" s="7">
        <f t="shared" si="65"/>
        <v>85847.742497225117</v>
      </c>
      <c r="I261" s="6">
        <v>260</v>
      </c>
      <c r="J261" s="8">
        <f t="shared" si="66"/>
        <v>10418127.712885736</v>
      </c>
      <c r="K261" s="10">
        <f t="shared" si="67"/>
        <v>8.0000000000000002E-3</v>
      </c>
      <c r="L261" s="9">
        <f t="shared" si="68"/>
        <v>68265.234544703679</v>
      </c>
      <c r="M261" s="7">
        <f t="shared" si="69"/>
        <v>6945.4184752571573</v>
      </c>
      <c r="N261" s="7">
        <f t="shared" si="70"/>
        <v>61319.816069446519</v>
      </c>
      <c r="P261" s="6">
        <v>260</v>
      </c>
      <c r="Q261" s="8">
        <f t="shared" si="71"/>
        <v>8970951.8255985044</v>
      </c>
      <c r="R261" s="10">
        <f t="shared" si="72"/>
        <v>8.0000000000000002E-3</v>
      </c>
      <c r="S261" s="9">
        <f t="shared" si="60"/>
        <v>58782.551658125565</v>
      </c>
      <c r="T261" s="7">
        <f t="shared" si="73"/>
        <v>5980.6345503990024</v>
      </c>
      <c r="U261" s="7">
        <f t="shared" si="74"/>
        <v>52801.917107726564</v>
      </c>
    </row>
    <row r="262" spans="1:21">
      <c r="A262" s="6">
        <v>261</v>
      </c>
      <c r="B262" s="8">
        <f t="shared" si="61"/>
        <v>14499531.055542802</v>
      </c>
      <c r="C262" s="10">
        <f t="shared" si="62"/>
        <v>8.0000000000000002E-3</v>
      </c>
      <c r="D262" s="9">
        <f t="shared" si="63"/>
        <v>95571.328362585133</v>
      </c>
      <c r="E262" s="7">
        <f t="shared" si="64"/>
        <v>9666.3540370285355</v>
      </c>
      <c r="F262" s="7">
        <f t="shared" si="65"/>
        <v>85904.974325556599</v>
      </c>
      <c r="I262" s="6">
        <v>261</v>
      </c>
      <c r="J262" s="8">
        <f t="shared" si="66"/>
        <v>10356807.896816289</v>
      </c>
      <c r="K262" s="10">
        <f t="shared" si="67"/>
        <v>8.0000000000000002E-3</v>
      </c>
      <c r="L262" s="9">
        <f t="shared" si="68"/>
        <v>68265.234544703679</v>
      </c>
      <c r="M262" s="7">
        <f t="shared" si="69"/>
        <v>6904.5385978775266</v>
      </c>
      <c r="N262" s="7">
        <f t="shared" si="70"/>
        <v>61360.695946826148</v>
      </c>
      <c r="P262" s="6">
        <v>261</v>
      </c>
      <c r="Q262" s="8">
        <f t="shared" si="71"/>
        <v>8918149.908490777</v>
      </c>
      <c r="R262" s="10">
        <f t="shared" si="72"/>
        <v>8.0000000000000002E-3</v>
      </c>
      <c r="S262" s="9">
        <f t="shared" si="60"/>
        <v>58782.551658125565</v>
      </c>
      <c r="T262" s="7">
        <f t="shared" si="73"/>
        <v>5945.4332723271846</v>
      </c>
      <c r="U262" s="7">
        <f t="shared" si="74"/>
        <v>52837.118385798378</v>
      </c>
    </row>
    <row r="263" spans="1:21">
      <c r="A263" s="6">
        <v>262</v>
      </c>
      <c r="B263" s="8">
        <f t="shared" si="61"/>
        <v>14413626.081217246</v>
      </c>
      <c r="C263" s="10">
        <f t="shared" si="62"/>
        <v>8.0000000000000002E-3</v>
      </c>
      <c r="D263" s="9">
        <f t="shared" si="63"/>
        <v>95571.328362585133</v>
      </c>
      <c r="E263" s="7">
        <f t="shared" si="64"/>
        <v>9609.0840541448306</v>
      </c>
      <c r="F263" s="7">
        <f t="shared" si="65"/>
        <v>85962.244308440306</v>
      </c>
      <c r="I263" s="6">
        <v>262</v>
      </c>
      <c r="J263" s="8">
        <f t="shared" si="66"/>
        <v>10295447.200869463</v>
      </c>
      <c r="K263" s="10">
        <f t="shared" si="67"/>
        <v>8.0000000000000002E-3</v>
      </c>
      <c r="L263" s="9">
        <f t="shared" si="68"/>
        <v>68265.234544703679</v>
      </c>
      <c r="M263" s="7">
        <f t="shared" si="69"/>
        <v>6863.6314672463086</v>
      </c>
      <c r="N263" s="7">
        <f t="shared" si="70"/>
        <v>61401.603077457374</v>
      </c>
      <c r="P263" s="6">
        <v>262</v>
      </c>
      <c r="Q263" s="8">
        <f t="shared" si="71"/>
        <v>8865312.7901049778</v>
      </c>
      <c r="R263" s="10">
        <f t="shared" si="72"/>
        <v>8.0000000000000002E-3</v>
      </c>
      <c r="S263" s="9">
        <f t="shared" si="60"/>
        <v>58782.551658125565</v>
      </c>
      <c r="T263" s="7">
        <f t="shared" si="73"/>
        <v>5910.2085267366519</v>
      </c>
      <c r="U263" s="7">
        <f t="shared" si="74"/>
        <v>52872.343131388916</v>
      </c>
    </row>
    <row r="264" spans="1:21">
      <c r="A264" s="6">
        <v>263</v>
      </c>
      <c r="B264" s="8">
        <f t="shared" si="61"/>
        <v>14327663.836908806</v>
      </c>
      <c r="C264" s="10">
        <f t="shared" si="62"/>
        <v>8.0000000000000002E-3</v>
      </c>
      <c r="D264" s="9">
        <f t="shared" si="63"/>
        <v>95571.328362585133</v>
      </c>
      <c r="E264" s="7">
        <f t="shared" si="64"/>
        <v>9551.7758912725385</v>
      </c>
      <c r="F264" s="7">
        <f t="shared" si="65"/>
        <v>86019.552471312592</v>
      </c>
      <c r="I264" s="6">
        <v>263</v>
      </c>
      <c r="J264" s="8">
        <f t="shared" si="66"/>
        <v>10234045.597792005</v>
      </c>
      <c r="K264" s="10">
        <f t="shared" si="67"/>
        <v>8.0000000000000002E-3</v>
      </c>
      <c r="L264" s="9">
        <f t="shared" si="68"/>
        <v>68265.234544703679</v>
      </c>
      <c r="M264" s="7">
        <f t="shared" si="69"/>
        <v>6822.6970651946694</v>
      </c>
      <c r="N264" s="7">
        <f t="shared" si="70"/>
        <v>61442.53747950901</v>
      </c>
      <c r="P264" s="6">
        <v>263</v>
      </c>
      <c r="Q264" s="8">
        <f t="shared" si="71"/>
        <v>8812440.4469735883</v>
      </c>
      <c r="R264" s="10">
        <f t="shared" si="72"/>
        <v>8.0000000000000002E-3</v>
      </c>
      <c r="S264" s="9">
        <f t="shared" si="60"/>
        <v>58782.551658125565</v>
      </c>
      <c r="T264" s="7">
        <f t="shared" si="73"/>
        <v>5874.9602979823931</v>
      </c>
      <c r="U264" s="7">
        <f t="shared" si="74"/>
        <v>52907.591360143175</v>
      </c>
    </row>
    <row r="265" spans="1:21">
      <c r="A265" s="6">
        <v>264</v>
      </c>
      <c r="B265" s="8">
        <f t="shared" si="61"/>
        <v>14241644.284437494</v>
      </c>
      <c r="C265" s="10">
        <f t="shared" si="62"/>
        <v>8.0000000000000002E-3</v>
      </c>
      <c r="D265" s="9">
        <f t="shared" si="63"/>
        <v>95571.328362585133</v>
      </c>
      <c r="E265" s="7">
        <f t="shared" si="64"/>
        <v>9494.4295229583295</v>
      </c>
      <c r="F265" s="7">
        <f t="shared" si="65"/>
        <v>86076.898839626811</v>
      </c>
      <c r="I265" s="6">
        <v>264</v>
      </c>
      <c r="J265" s="8">
        <f t="shared" si="66"/>
        <v>10172603.060312496</v>
      </c>
      <c r="K265" s="10">
        <f t="shared" si="67"/>
        <v>8.0000000000000002E-3</v>
      </c>
      <c r="L265" s="9">
        <f t="shared" si="68"/>
        <v>68265.234544703679</v>
      </c>
      <c r="M265" s="7">
        <f t="shared" si="69"/>
        <v>6781.7353735416646</v>
      </c>
      <c r="N265" s="7">
        <f t="shared" si="70"/>
        <v>61483.499171162017</v>
      </c>
      <c r="P265" s="6">
        <v>264</v>
      </c>
      <c r="Q265" s="8">
        <f t="shared" si="71"/>
        <v>8759532.8556134459</v>
      </c>
      <c r="R265" s="10">
        <f t="shared" si="72"/>
        <v>8.0000000000000002E-3</v>
      </c>
      <c r="S265" s="9">
        <f t="shared" si="60"/>
        <v>58782.551658125565</v>
      </c>
      <c r="T265" s="7">
        <f t="shared" si="73"/>
        <v>5839.6885704089646</v>
      </c>
      <c r="U265" s="7">
        <f t="shared" si="74"/>
        <v>52942.8630877166</v>
      </c>
    </row>
    <row r="266" spans="1:21">
      <c r="A266" s="6">
        <v>265</v>
      </c>
      <c r="B266" s="8">
        <f t="shared" si="61"/>
        <v>14155567.385597868</v>
      </c>
      <c r="C266" s="10">
        <f t="shared" si="62"/>
        <v>8.0000000000000002E-3</v>
      </c>
      <c r="D266" s="9">
        <f t="shared" si="63"/>
        <v>95571.328362585133</v>
      </c>
      <c r="E266" s="7">
        <f t="shared" si="64"/>
        <v>9437.0449237319117</v>
      </c>
      <c r="F266" s="7">
        <f t="shared" si="65"/>
        <v>86134.283438853221</v>
      </c>
      <c r="I266" s="6">
        <v>265</v>
      </c>
      <c r="J266" s="8">
        <f t="shared" si="66"/>
        <v>10111119.561141334</v>
      </c>
      <c r="K266" s="10">
        <f t="shared" si="67"/>
        <v>8.0000000000000002E-3</v>
      </c>
      <c r="L266" s="9">
        <f t="shared" si="68"/>
        <v>68265.234544703679</v>
      </c>
      <c r="M266" s="7">
        <f t="shared" si="69"/>
        <v>6740.746374094223</v>
      </c>
      <c r="N266" s="7">
        <f t="shared" si="70"/>
        <v>61524.488170609453</v>
      </c>
      <c r="P266" s="6">
        <v>265</v>
      </c>
      <c r="Q266" s="8">
        <f t="shared" si="71"/>
        <v>8706589.9925257284</v>
      </c>
      <c r="R266" s="10">
        <f t="shared" si="72"/>
        <v>8.0000000000000002E-3</v>
      </c>
      <c r="S266" s="9">
        <f t="shared" si="60"/>
        <v>58782.551658125565</v>
      </c>
      <c r="T266" s="7">
        <f t="shared" si="73"/>
        <v>5804.3933283504857</v>
      </c>
      <c r="U266" s="7">
        <f t="shared" si="74"/>
        <v>52978.158329775077</v>
      </c>
    </row>
    <row r="267" spans="1:21">
      <c r="A267" s="6">
        <v>266</v>
      </c>
      <c r="B267" s="8">
        <f t="shared" si="61"/>
        <v>14069433.102159014</v>
      </c>
      <c r="C267" s="10">
        <f t="shared" si="62"/>
        <v>8.0000000000000002E-3</v>
      </c>
      <c r="D267" s="9">
        <f t="shared" si="63"/>
        <v>95571.328362585133</v>
      </c>
      <c r="E267" s="7">
        <f t="shared" si="64"/>
        <v>9379.6220681060095</v>
      </c>
      <c r="F267" s="7">
        <f t="shared" si="65"/>
        <v>86191.706294479125</v>
      </c>
      <c r="I267" s="6">
        <v>266</v>
      </c>
      <c r="J267" s="8">
        <f t="shared" si="66"/>
        <v>10049595.072970726</v>
      </c>
      <c r="K267" s="10">
        <f t="shared" si="67"/>
        <v>8.0000000000000002E-3</v>
      </c>
      <c r="L267" s="9">
        <f t="shared" si="68"/>
        <v>68265.234544703679</v>
      </c>
      <c r="M267" s="7">
        <f t="shared" si="69"/>
        <v>6699.7300486471504</v>
      </c>
      <c r="N267" s="7">
        <f t="shared" si="70"/>
        <v>61565.504496056528</v>
      </c>
      <c r="P267" s="6">
        <v>266</v>
      </c>
      <c r="Q267" s="8">
        <f t="shared" si="71"/>
        <v>8653611.8341959529</v>
      </c>
      <c r="R267" s="10">
        <f t="shared" si="72"/>
        <v>8.0000000000000002E-3</v>
      </c>
      <c r="S267" s="9">
        <f t="shared" si="60"/>
        <v>58782.551658125565</v>
      </c>
      <c r="T267" s="7">
        <f t="shared" si="73"/>
        <v>5769.0745561306358</v>
      </c>
      <c r="U267" s="7">
        <f t="shared" si="74"/>
        <v>53013.477101994926</v>
      </c>
    </row>
    <row r="268" spans="1:21">
      <c r="A268" s="6">
        <v>267</v>
      </c>
      <c r="B268" s="8">
        <f t="shared" si="61"/>
        <v>13983241.395864535</v>
      </c>
      <c r="C268" s="10">
        <f t="shared" si="62"/>
        <v>8.0000000000000002E-3</v>
      </c>
      <c r="D268" s="9">
        <f t="shared" si="63"/>
        <v>95571.328362585133</v>
      </c>
      <c r="E268" s="7">
        <f t="shared" si="64"/>
        <v>9322.1609305763577</v>
      </c>
      <c r="F268" s="7">
        <f t="shared" si="65"/>
        <v>86249.167432008777</v>
      </c>
      <c r="I268" s="6">
        <v>267</v>
      </c>
      <c r="J268" s="8">
        <f t="shared" si="66"/>
        <v>9988029.568474669</v>
      </c>
      <c r="K268" s="10">
        <f t="shared" si="67"/>
        <v>8.0000000000000002E-3</v>
      </c>
      <c r="L268" s="9">
        <f t="shared" si="68"/>
        <v>68265.234544703679</v>
      </c>
      <c r="M268" s="7">
        <f t="shared" si="69"/>
        <v>6658.6863789831123</v>
      </c>
      <c r="N268" s="7">
        <f t="shared" si="70"/>
        <v>61606.548165720567</v>
      </c>
      <c r="P268" s="6">
        <v>267</v>
      </c>
      <c r="Q268" s="8">
        <f t="shared" si="71"/>
        <v>8600598.3570939582</v>
      </c>
      <c r="R268" s="10">
        <f t="shared" si="72"/>
        <v>8.0000000000000002E-3</v>
      </c>
      <c r="S268" s="9">
        <f t="shared" si="60"/>
        <v>58782.551658125565</v>
      </c>
      <c r="T268" s="7">
        <f t="shared" si="73"/>
        <v>5733.7322380626392</v>
      </c>
      <c r="U268" s="7">
        <f t="shared" si="74"/>
        <v>53048.819420062922</v>
      </c>
    </row>
    <row r="269" spans="1:21">
      <c r="A269" s="6">
        <v>268</v>
      </c>
      <c r="B269" s="8">
        <f t="shared" si="61"/>
        <v>13896992.228432527</v>
      </c>
      <c r="C269" s="10">
        <f t="shared" si="62"/>
        <v>8.0000000000000002E-3</v>
      </c>
      <c r="D269" s="9">
        <f t="shared" si="63"/>
        <v>95571.328362585133</v>
      </c>
      <c r="E269" s="7">
        <f t="shared" si="64"/>
        <v>9264.6614856216856</v>
      </c>
      <c r="F269" s="7">
        <f t="shared" si="65"/>
        <v>86306.666876963442</v>
      </c>
      <c r="I269" s="6">
        <v>268</v>
      </c>
      <c r="J269" s="8">
        <f t="shared" si="66"/>
        <v>9926423.0203089491</v>
      </c>
      <c r="K269" s="10">
        <f t="shared" si="67"/>
        <v>8.0000000000000002E-3</v>
      </c>
      <c r="L269" s="9">
        <f t="shared" si="68"/>
        <v>68265.234544703679</v>
      </c>
      <c r="M269" s="7">
        <f t="shared" si="69"/>
        <v>6617.6153468726334</v>
      </c>
      <c r="N269" s="7">
        <f t="shared" si="70"/>
        <v>61647.619197831045</v>
      </c>
      <c r="P269" s="6">
        <v>268</v>
      </c>
      <c r="Q269" s="8">
        <f t="shared" si="71"/>
        <v>8547549.5376738962</v>
      </c>
      <c r="R269" s="10">
        <f t="shared" si="72"/>
        <v>8.0000000000000002E-3</v>
      </c>
      <c r="S269" s="9">
        <f t="shared" si="60"/>
        <v>58782.551658125565</v>
      </c>
      <c r="T269" s="7">
        <f t="shared" si="73"/>
        <v>5698.3663584492642</v>
      </c>
      <c r="U269" s="7">
        <f t="shared" si="74"/>
        <v>53084.185299676305</v>
      </c>
    </row>
    <row r="270" spans="1:21">
      <c r="A270" s="6">
        <v>269</v>
      </c>
      <c r="B270" s="8">
        <f t="shared" si="61"/>
        <v>13810685.561555563</v>
      </c>
      <c r="C270" s="10">
        <f t="shared" si="62"/>
        <v>8.0000000000000002E-3</v>
      </c>
      <c r="D270" s="9">
        <f t="shared" si="63"/>
        <v>95571.328362585133</v>
      </c>
      <c r="E270" s="7">
        <f t="shared" si="64"/>
        <v>9207.1237077037094</v>
      </c>
      <c r="F270" s="7">
        <f t="shared" si="65"/>
        <v>86364.204654881425</v>
      </c>
      <c r="I270" s="6">
        <v>269</v>
      </c>
      <c r="J270" s="8">
        <f t="shared" si="66"/>
        <v>9864775.4011111185</v>
      </c>
      <c r="K270" s="10">
        <f t="shared" si="67"/>
        <v>8.0000000000000002E-3</v>
      </c>
      <c r="L270" s="9">
        <f t="shared" si="68"/>
        <v>68265.234544703679</v>
      </c>
      <c r="M270" s="7">
        <f t="shared" si="69"/>
        <v>6576.5169340740795</v>
      </c>
      <c r="N270" s="7">
        <f t="shared" si="70"/>
        <v>61688.717610629596</v>
      </c>
      <c r="P270" s="6">
        <v>269</v>
      </c>
      <c r="Q270" s="8">
        <f t="shared" si="71"/>
        <v>8494465.3523742203</v>
      </c>
      <c r="R270" s="10">
        <f t="shared" si="72"/>
        <v>8.0000000000000002E-3</v>
      </c>
      <c r="S270" s="9">
        <f t="shared" si="60"/>
        <v>58782.551658125565</v>
      </c>
      <c r="T270" s="7">
        <f t="shared" si="73"/>
        <v>5662.9769015828133</v>
      </c>
      <c r="U270" s="7">
        <f t="shared" si="74"/>
        <v>53119.574756542752</v>
      </c>
    </row>
    <row r="271" spans="1:21">
      <c r="A271" s="6">
        <v>270</v>
      </c>
      <c r="B271" s="8">
        <f t="shared" si="61"/>
        <v>13724321.356900681</v>
      </c>
      <c r="C271" s="10">
        <f t="shared" si="62"/>
        <v>8.0000000000000002E-3</v>
      </c>
      <c r="D271" s="9">
        <f t="shared" si="63"/>
        <v>95571.328362585133</v>
      </c>
      <c r="E271" s="7">
        <f t="shared" si="64"/>
        <v>9149.5475712671196</v>
      </c>
      <c r="F271" s="7">
        <f t="shared" si="65"/>
        <v>86421.780791318015</v>
      </c>
      <c r="I271" s="6">
        <v>270</v>
      </c>
      <c r="J271" s="8">
        <f t="shared" si="66"/>
        <v>9803086.6835004892</v>
      </c>
      <c r="K271" s="10">
        <f t="shared" si="67"/>
        <v>8.0000000000000002E-3</v>
      </c>
      <c r="L271" s="9">
        <f t="shared" si="68"/>
        <v>68265.234544703679</v>
      </c>
      <c r="M271" s="7">
        <f t="shared" si="69"/>
        <v>6535.391122333659</v>
      </c>
      <c r="N271" s="7">
        <f t="shared" si="70"/>
        <v>61729.843422370017</v>
      </c>
      <c r="P271" s="6">
        <v>270</v>
      </c>
      <c r="Q271" s="8">
        <f t="shared" si="71"/>
        <v>8441345.777617678</v>
      </c>
      <c r="R271" s="10">
        <f t="shared" si="72"/>
        <v>8.0000000000000002E-3</v>
      </c>
      <c r="S271" s="9">
        <f t="shared" si="60"/>
        <v>58782.551658125565</v>
      </c>
      <c r="T271" s="7">
        <f t="shared" si="73"/>
        <v>5627.5638517451189</v>
      </c>
      <c r="U271" s="7">
        <f t="shared" si="74"/>
        <v>53154.98780638045</v>
      </c>
    </row>
    <row r="272" spans="1:21">
      <c r="A272" s="6">
        <v>271</v>
      </c>
      <c r="B272" s="8">
        <f t="shared" si="61"/>
        <v>13637899.576109363</v>
      </c>
      <c r="C272" s="10">
        <f t="shared" si="62"/>
        <v>8.0000000000000002E-3</v>
      </c>
      <c r="D272" s="9">
        <f t="shared" si="63"/>
        <v>95571.328362585133</v>
      </c>
      <c r="E272" s="7">
        <f t="shared" si="64"/>
        <v>9091.9330507395753</v>
      </c>
      <c r="F272" s="7">
        <f t="shared" si="65"/>
        <v>86479.395311845554</v>
      </c>
      <c r="I272" s="6">
        <v>271</v>
      </c>
      <c r="J272" s="8">
        <f t="shared" si="66"/>
        <v>9741356.8400781192</v>
      </c>
      <c r="K272" s="10">
        <f t="shared" si="67"/>
        <v>8.0000000000000002E-3</v>
      </c>
      <c r="L272" s="9">
        <f t="shared" si="68"/>
        <v>68265.234544703679</v>
      </c>
      <c r="M272" s="7">
        <f t="shared" si="69"/>
        <v>6494.2378933854125</v>
      </c>
      <c r="N272" s="7">
        <f t="shared" si="70"/>
        <v>61770.996651318266</v>
      </c>
      <c r="P272" s="6">
        <v>271</v>
      </c>
      <c r="Q272" s="8">
        <f t="shared" si="71"/>
        <v>8388190.7898112973</v>
      </c>
      <c r="R272" s="10">
        <f t="shared" si="72"/>
        <v>8.0000000000000002E-3</v>
      </c>
      <c r="S272" s="9">
        <f t="shared" si="60"/>
        <v>58782.551658125565</v>
      </c>
      <c r="T272" s="7">
        <f t="shared" si="73"/>
        <v>5592.1271932075315</v>
      </c>
      <c r="U272" s="7">
        <f t="shared" si="74"/>
        <v>53190.424464918033</v>
      </c>
    </row>
    <row r="273" spans="1:21">
      <c r="A273" s="6">
        <v>272</v>
      </c>
      <c r="B273" s="8">
        <f t="shared" si="61"/>
        <v>13551420.180797517</v>
      </c>
      <c r="C273" s="10">
        <f t="shared" si="62"/>
        <v>8.0000000000000002E-3</v>
      </c>
      <c r="D273" s="9">
        <f t="shared" si="63"/>
        <v>95571.328362585133</v>
      </c>
      <c r="E273" s="7">
        <f t="shared" si="64"/>
        <v>9034.2801205316773</v>
      </c>
      <c r="F273" s="7">
        <f t="shared" si="65"/>
        <v>86537.048242053454</v>
      </c>
      <c r="I273" s="6">
        <v>272</v>
      </c>
      <c r="J273" s="8">
        <f t="shared" si="66"/>
        <v>9679585.8434268013</v>
      </c>
      <c r="K273" s="10">
        <f t="shared" si="67"/>
        <v>8.0000000000000002E-3</v>
      </c>
      <c r="L273" s="9">
        <f t="shared" si="68"/>
        <v>68265.234544703679</v>
      </c>
      <c r="M273" s="7">
        <f t="shared" si="69"/>
        <v>6453.0572289512011</v>
      </c>
      <c r="N273" s="7">
        <f t="shared" si="70"/>
        <v>61812.17731575248</v>
      </c>
      <c r="P273" s="6">
        <v>272</v>
      </c>
      <c r="Q273" s="8">
        <f t="shared" si="71"/>
        <v>8335000.3653463796</v>
      </c>
      <c r="R273" s="10">
        <f t="shared" si="72"/>
        <v>8.0000000000000002E-3</v>
      </c>
      <c r="S273" s="9">
        <f t="shared" si="60"/>
        <v>58782.551658125565</v>
      </c>
      <c r="T273" s="7">
        <f t="shared" si="73"/>
        <v>5556.6669102309197</v>
      </c>
      <c r="U273" s="7">
        <f t="shared" si="74"/>
        <v>53225.884747894648</v>
      </c>
    </row>
    <row r="274" spans="1:21">
      <c r="A274" s="6">
        <v>273</v>
      </c>
      <c r="B274" s="8">
        <f t="shared" si="61"/>
        <v>13464883.132555464</v>
      </c>
      <c r="C274" s="10">
        <f t="shared" si="62"/>
        <v>8.0000000000000002E-3</v>
      </c>
      <c r="D274" s="9">
        <f t="shared" si="63"/>
        <v>95571.328362585133</v>
      </c>
      <c r="E274" s="7">
        <f t="shared" si="64"/>
        <v>8976.5887550369753</v>
      </c>
      <c r="F274" s="7">
        <f t="shared" si="65"/>
        <v>86594.739607548152</v>
      </c>
      <c r="I274" s="6">
        <v>273</v>
      </c>
      <c r="J274" s="8">
        <f t="shared" si="66"/>
        <v>9617773.6661110483</v>
      </c>
      <c r="K274" s="10">
        <f t="shared" si="67"/>
        <v>8.0000000000000002E-3</v>
      </c>
      <c r="L274" s="9">
        <f t="shared" si="68"/>
        <v>68265.234544703679</v>
      </c>
      <c r="M274" s="7">
        <f t="shared" si="69"/>
        <v>6411.849110740699</v>
      </c>
      <c r="N274" s="7">
        <f t="shared" si="70"/>
        <v>61853.385433962976</v>
      </c>
      <c r="P274" s="6">
        <v>273</v>
      </c>
      <c r="Q274" s="8">
        <f t="shared" si="71"/>
        <v>8281774.4805984851</v>
      </c>
      <c r="R274" s="10">
        <f t="shared" si="72"/>
        <v>8.0000000000000002E-3</v>
      </c>
      <c r="S274" s="9">
        <f t="shared" si="60"/>
        <v>58782.551658125565</v>
      </c>
      <c r="T274" s="7">
        <f t="shared" si="73"/>
        <v>5521.1829870656575</v>
      </c>
      <c r="U274" s="7">
        <f t="shared" si="74"/>
        <v>53261.368671059907</v>
      </c>
    </row>
    <row r="275" spans="1:21">
      <c r="A275" s="6">
        <v>274</v>
      </c>
      <c r="B275" s="8">
        <f t="shared" si="61"/>
        <v>13378288.392947916</v>
      </c>
      <c r="C275" s="10">
        <f t="shared" si="62"/>
        <v>8.0000000000000002E-3</v>
      </c>
      <c r="D275" s="9">
        <f t="shared" si="63"/>
        <v>95571.328362585133</v>
      </c>
      <c r="E275" s="7">
        <f t="shared" si="64"/>
        <v>8918.8589286319439</v>
      </c>
      <c r="F275" s="7">
        <f t="shared" si="65"/>
        <v>86652.469433953185</v>
      </c>
      <c r="I275" s="6">
        <v>274</v>
      </c>
      <c r="J275" s="8">
        <f t="shared" si="66"/>
        <v>9555920.2806770857</v>
      </c>
      <c r="K275" s="10">
        <f t="shared" si="67"/>
        <v>8.0000000000000002E-3</v>
      </c>
      <c r="L275" s="9">
        <f t="shared" si="68"/>
        <v>68265.234544703679</v>
      </c>
      <c r="M275" s="7">
        <f t="shared" si="69"/>
        <v>6370.6135204513912</v>
      </c>
      <c r="N275" s="7">
        <f t="shared" si="70"/>
        <v>61894.621024252287</v>
      </c>
      <c r="P275" s="6">
        <v>274</v>
      </c>
      <c r="Q275" s="8">
        <f t="shared" si="71"/>
        <v>8228513.1119274255</v>
      </c>
      <c r="R275" s="10">
        <f t="shared" si="72"/>
        <v>8.0000000000000002E-3</v>
      </c>
      <c r="S275" s="9">
        <f t="shared" si="60"/>
        <v>58782.551658125565</v>
      </c>
      <c r="T275" s="7">
        <f t="shared" si="73"/>
        <v>5485.6754079516177</v>
      </c>
      <c r="U275" s="7">
        <f t="shared" si="74"/>
        <v>53296.876250173947</v>
      </c>
    </row>
    <row r="276" spans="1:21">
      <c r="A276" s="6">
        <v>275</v>
      </c>
      <c r="B276" s="8">
        <f t="shared" si="61"/>
        <v>13291635.923513962</v>
      </c>
      <c r="C276" s="10">
        <f t="shared" si="62"/>
        <v>8.0000000000000002E-3</v>
      </c>
      <c r="D276" s="9">
        <f t="shared" si="63"/>
        <v>95571.328362585133</v>
      </c>
      <c r="E276" s="7">
        <f t="shared" si="64"/>
        <v>8861.0906156759756</v>
      </c>
      <c r="F276" s="7">
        <f t="shared" si="65"/>
        <v>86710.237746909159</v>
      </c>
      <c r="I276" s="6">
        <v>275</v>
      </c>
      <c r="J276" s="8">
        <f t="shared" si="66"/>
        <v>9494025.6596528329</v>
      </c>
      <c r="K276" s="10">
        <f t="shared" si="67"/>
        <v>8.0000000000000002E-3</v>
      </c>
      <c r="L276" s="9">
        <f t="shared" si="68"/>
        <v>68265.234544703679</v>
      </c>
      <c r="M276" s="7">
        <f t="shared" si="69"/>
        <v>6329.3504397685547</v>
      </c>
      <c r="N276" s="7">
        <f t="shared" si="70"/>
        <v>61935.884104935125</v>
      </c>
      <c r="P276" s="6">
        <v>275</v>
      </c>
      <c r="Q276" s="8">
        <f t="shared" si="71"/>
        <v>8175216.2356772516</v>
      </c>
      <c r="R276" s="10">
        <f t="shared" si="72"/>
        <v>8.0000000000000002E-3</v>
      </c>
      <c r="S276" s="9">
        <f t="shared" si="60"/>
        <v>58782.551658125565</v>
      </c>
      <c r="T276" s="7">
        <f t="shared" si="73"/>
        <v>5450.1441571181676</v>
      </c>
      <c r="U276" s="7">
        <f t="shared" si="74"/>
        <v>53332.407501007401</v>
      </c>
    </row>
    <row r="277" spans="1:21">
      <c r="A277" s="6">
        <v>276</v>
      </c>
      <c r="B277" s="8">
        <f t="shared" si="61"/>
        <v>13204925.685767053</v>
      </c>
      <c r="C277" s="10">
        <f t="shared" si="62"/>
        <v>8.0000000000000002E-3</v>
      </c>
      <c r="D277" s="9">
        <f t="shared" si="63"/>
        <v>95571.328362585133</v>
      </c>
      <c r="E277" s="7">
        <f t="shared" si="64"/>
        <v>8803.2837905113684</v>
      </c>
      <c r="F277" s="7">
        <f t="shared" si="65"/>
        <v>86768.044572073763</v>
      </c>
      <c r="I277" s="6">
        <v>276</v>
      </c>
      <c r="J277" s="8">
        <f t="shared" si="66"/>
        <v>9432089.7755478974</v>
      </c>
      <c r="K277" s="10">
        <f t="shared" si="67"/>
        <v>8.0000000000000002E-3</v>
      </c>
      <c r="L277" s="9">
        <f t="shared" si="68"/>
        <v>68265.234544703679</v>
      </c>
      <c r="M277" s="7">
        <f t="shared" si="69"/>
        <v>6288.0598503652654</v>
      </c>
      <c r="N277" s="7">
        <f t="shared" si="70"/>
        <v>61977.174694338413</v>
      </c>
      <c r="P277" s="6">
        <v>276</v>
      </c>
      <c r="Q277" s="8">
        <f t="shared" si="71"/>
        <v>8121883.8281762442</v>
      </c>
      <c r="R277" s="10">
        <f t="shared" si="72"/>
        <v>8.0000000000000002E-3</v>
      </c>
      <c r="S277" s="9">
        <f t="shared" si="60"/>
        <v>58782.551658125565</v>
      </c>
      <c r="T277" s="7">
        <f t="shared" si="73"/>
        <v>5414.5892187841628</v>
      </c>
      <c r="U277" s="7">
        <f t="shared" si="74"/>
        <v>53367.962439341405</v>
      </c>
    </row>
    <row r="278" spans="1:21">
      <c r="A278" s="6">
        <v>277</v>
      </c>
      <c r="B278" s="8">
        <f t="shared" si="61"/>
        <v>13118157.641194979</v>
      </c>
      <c r="C278" s="10">
        <f t="shared" si="62"/>
        <v>8.0000000000000002E-3</v>
      </c>
      <c r="D278" s="9">
        <f t="shared" si="63"/>
        <v>95571.328362585133</v>
      </c>
      <c r="E278" s="7">
        <f t="shared" si="64"/>
        <v>8745.4384274633194</v>
      </c>
      <c r="F278" s="7">
        <f t="shared" si="65"/>
        <v>86825.889935121813</v>
      </c>
      <c r="I278" s="6">
        <v>277</v>
      </c>
      <c r="J278" s="8">
        <f t="shared" si="66"/>
        <v>9370112.6008535586</v>
      </c>
      <c r="K278" s="10">
        <f t="shared" si="67"/>
        <v>8.0000000000000002E-3</v>
      </c>
      <c r="L278" s="9">
        <f t="shared" si="68"/>
        <v>68265.234544703679</v>
      </c>
      <c r="M278" s="7">
        <f t="shared" si="69"/>
        <v>6246.7417339023732</v>
      </c>
      <c r="N278" s="7">
        <f t="shared" si="70"/>
        <v>62018.492810801305</v>
      </c>
      <c r="P278" s="6">
        <v>277</v>
      </c>
      <c r="Q278" s="8">
        <f t="shared" si="71"/>
        <v>8068515.8657369027</v>
      </c>
      <c r="R278" s="10">
        <f t="shared" si="72"/>
        <v>8.0000000000000002E-3</v>
      </c>
      <c r="S278" s="9">
        <f t="shared" si="60"/>
        <v>58782.551658125565</v>
      </c>
      <c r="T278" s="7">
        <f t="shared" si="73"/>
        <v>5379.0105771579356</v>
      </c>
      <c r="U278" s="7">
        <f t="shared" si="74"/>
        <v>53403.541080967632</v>
      </c>
    </row>
    <row r="279" spans="1:21">
      <c r="A279" s="6">
        <v>278</v>
      </c>
      <c r="B279" s="8">
        <f t="shared" si="61"/>
        <v>13031331.751259858</v>
      </c>
      <c r="C279" s="10">
        <f t="shared" si="62"/>
        <v>8.0000000000000002E-3</v>
      </c>
      <c r="D279" s="9">
        <f t="shared" si="63"/>
        <v>95571.328362585133</v>
      </c>
      <c r="E279" s="7">
        <f t="shared" si="64"/>
        <v>8687.5545008399058</v>
      </c>
      <c r="F279" s="7">
        <f t="shared" si="65"/>
        <v>86883.773861745227</v>
      </c>
      <c r="I279" s="6">
        <v>278</v>
      </c>
      <c r="J279" s="8">
        <f t="shared" si="66"/>
        <v>9308094.108042758</v>
      </c>
      <c r="K279" s="10">
        <f t="shared" si="67"/>
        <v>8.0000000000000002E-3</v>
      </c>
      <c r="L279" s="9">
        <f t="shared" si="68"/>
        <v>68265.234544703679</v>
      </c>
      <c r="M279" s="7">
        <f t="shared" si="69"/>
        <v>6205.3960720285058</v>
      </c>
      <c r="N279" s="7">
        <f t="shared" si="70"/>
        <v>62059.838472675176</v>
      </c>
      <c r="P279" s="6">
        <v>278</v>
      </c>
      <c r="Q279" s="8">
        <f t="shared" si="71"/>
        <v>8015112.3246559352</v>
      </c>
      <c r="R279" s="10">
        <f t="shared" si="72"/>
        <v>8.0000000000000002E-3</v>
      </c>
      <c r="S279" s="9">
        <f t="shared" si="60"/>
        <v>58782.551658125565</v>
      </c>
      <c r="T279" s="7">
        <f t="shared" si="73"/>
        <v>5343.4082164372903</v>
      </c>
      <c r="U279" s="7">
        <f t="shared" si="74"/>
        <v>53439.143441688277</v>
      </c>
    </row>
    <row r="280" spans="1:21">
      <c r="A280" s="6">
        <v>279</v>
      </c>
      <c r="B280" s="8">
        <f t="shared" si="61"/>
        <v>12944447.977398112</v>
      </c>
      <c r="C280" s="10">
        <f t="shared" si="62"/>
        <v>8.0000000000000002E-3</v>
      </c>
      <c r="D280" s="9">
        <f t="shared" si="63"/>
        <v>95571.328362585133</v>
      </c>
      <c r="E280" s="7">
        <f t="shared" si="64"/>
        <v>8629.6319849320753</v>
      </c>
      <c r="F280" s="7">
        <f t="shared" si="65"/>
        <v>86941.696377653061</v>
      </c>
      <c r="I280" s="6">
        <v>279</v>
      </c>
      <c r="J280" s="8">
        <f t="shared" si="66"/>
        <v>9246034.2695700824</v>
      </c>
      <c r="K280" s="10">
        <f t="shared" si="67"/>
        <v>8.0000000000000002E-3</v>
      </c>
      <c r="L280" s="9">
        <f t="shared" si="68"/>
        <v>68265.234544703679</v>
      </c>
      <c r="M280" s="7">
        <f t="shared" si="69"/>
        <v>6164.0228463800549</v>
      </c>
      <c r="N280" s="7">
        <f t="shared" si="70"/>
        <v>62101.211698323626</v>
      </c>
      <c r="P280" s="6">
        <v>279</v>
      </c>
      <c r="Q280" s="8">
        <f t="shared" si="71"/>
        <v>7961673.1812142469</v>
      </c>
      <c r="R280" s="10">
        <f t="shared" si="72"/>
        <v>8.0000000000000002E-3</v>
      </c>
      <c r="S280" s="9">
        <f t="shared" si="60"/>
        <v>58782.551658125565</v>
      </c>
      <c r="T280" s="7">
        <f t="shared" si="73"/>
        <v>5307.7821208094983</v>
      </c>
      <c r="U280" s="7">
        <f t="shared" si="74"/>
        <v>53474.769537316068</v>
      </c>
    </row>
    <row r="281" spans="1:21">
      <c r="A281" s="6">
        <v>280</v>
      </c>
      <c r="B281" s="8">
        <f t="shared" si="61"/>
        <v>12857506.281020459</v>
      </c>
      <c r="C281" s="10">
        <f t="shared" si="62"/>
        <v>8.0000000000000002E-3</v>
      </c>
      <c r="D281" s="9">
        <f t="shared" si="63"/>
        <v>95571.328362585133</v>
      </c>
      <c r="E281" s="7">
        <f t="shared" si="64"/>
        <v>8571.6708540136406</v>
      </c>
      <c r="F281" s="7">
        <f t="shared" si="65"/>
        <v>86999.657508571487</v>
      </c>
      <c r="I281" s="6">
        <v>280</v>
      </c>
      <c r="J281" s="8">
        <f t="shared" si="66"/>
        <v>9183933.0578717589</v>
      </c>
      <c r="K281" s="10">
        <f t="shared" si="67"/>
        <v>8.0000000000000002E-3</v>
      </c>
      <c r="L281" s="9">
        <f t="shared" si="68"/>
        <v>68265.234544703679</v>
      </c>
      <c r="M281" s="7">
        <f t="shared" si="69"/>
        <v>6122.622038581173</v>
      </c>
      <c r="N281" s="7">
        <f t="shared" si="70"/>
        <v>62142.612506122503</v>
      </c>
      <c r="P281" s="6">
        <v>280</v>
      </c>
      <c r="Q281" s="8">
        <f t="shared" si="71"/>
        <v>7908198.4116769312</v>
      </c>
      <c r="R281" s="10">
        <f t="shared" si="72"/>
        <v>8.0000000000000002E-3</v>
      </c>
      <c r="S281" s="9">
        <f t="shared" si="60"/>
        <v>58782.551658125565</v>
      </c>
      <c r="T281" s="7">
        <f t="shared" si="73"/>
        <v>5272.1322744512881</v>
      </c>
      <c r="U281" s="7">
        <f t="shared" si="74"/>
        <v>53510.419383674278</v>
      </c>
    </row>
    <row r="282" spans="1:21">
      <c r="A282" s="6">
        <v>281</v>
      </c>
      <c r="B282" s="8">
        <f t="shared" si="61"/>
        <v>12770506.623511888</v>
      </c>
      <c r="C282" s="10">
        <f t="shared" si="62"/>
        <v>8.0000000000000002E-3</v>
      </c>
      <c r="D282" s="9">
        <f t="shared" si="63"/>
        <v>95571.328362585133</v>
      </c>
      <c r="E282" s="7">
        <f t="shared" si="64"/>
        <v>8513.6710823412595</v>
      </c>
      <c r="F282" s="7">
        <f t="shared" si="65"/>
        <v>87057.657280243875</v>
      </c>
      <c r="I282" s="6">
        <v>281</v>
      </c>
      <c r="J282" s="8">
        <f t="shared" si="66"/>
        <v>9121790.4453656357</v>
      </c>
      <c r="K282" s="10">
        <f t="shared" si="67"/>
        <v>8.0000000000000002E-3</v>
      </c>
      <c r="L282" s="9">
        <f t="shared" si="68"/>
        <v>68265.234544703679</v>
      </c>
      <c r="M282" s="7">
        <f t="shared" si="69"/>
        <v>6081.1936302437571</v>
      </c>
      <c r="N282" s="7">
        <f t="shared" si="70"/>
        <v>62184.040914459925</v>
      </c>
      <c r="P282" s="6">
        <v>281</v>
      </c>
      <c r="Q282" s="8">
        <f t="shared" si="71"/>
        <v>7854687.9922932573</v>
      </c>
      <c r="R282" s="10">
        <f t="shared" si="72"/>
        <v>8.0000000000000002E-3</v>
      </c>
      <c r="S282" s="9">
        <f t="shared" si="60"/>
        <v>58782.551658125565</v>
      </c>
      <c r="T282" s="7">
        <f t="shared" si="73"/>
        <v>5236.4586615288381</v>
      </c>
      <c r="U282" s="7">
        <f t="shared" si="74"/>
        <v>53546.09299659673</v>
      </c>
    </row>
    <row r="283" spans="1:21">
      <c r="A283" s="6">
        <v>282</v>
      </c>
      <c r="B283" s="8">
        <f t="shared" si="61"/>
        <v>12683448.966231644</v>
      </c>
      <c r="C283" s="10">
        <f t="shared" si="62"/>
        <v>8.0000000000000002E-3</v>
      </c>
      <c r="D283" s="9">
        <f t="shared" si="63"/>
        <v>95571.328362585133</v>
      </c>
      <c r="E283" s="7">
        <f t="shared" si="64"/>
        <v>8455.6326441544297</v>
      </c>
      <c r="F283" s="7">
        <f t="shared" si="65"/>
        <v>87115.69571843071</v>
      </c>
      <c r="I283" s="6">
        <v>282</v>
      </c>
      <c r="J283" s="8">
        <f t="shared" si="66"/>
        <v>9059606.4044511765</v>
      </c>
      <c r="K283" s="10">
        <f t="shared" si="67"/>
        <v>8.0000000000000002E-3</v>
      </c>
      <c r="L283" s="9">
        <f t="shared" si="68"/>
        <v>68265.234544703679</v>
      </c>
      <c r="M283" s="7">
        <f t="shared" si="69"/>
        <v>6039.7376029674515</v>
      </c>
      <c r="N283" s="7">
        <f t="shared" si="70"/>
        <v>62225.49694173623</v>
      </c>
      <c r="P283" s="6">
        <v>282</v>
      </c>
      <c r="Q283" s="8">
        <f t="shared" si="71"/>
        <v>7801141.8992966609</v>
      </c>
      <c r="R283" s="10">
        <f t="shared" si="72"/>
        <v>8.0000000000000002E-3</v>
      </c>
      <c r="S283" s="9">
        <f t="shared" si="60"/>
        <v>58782.551658125565</v>
      </c>
      <c r="T283" s="7">
        <f t="shared" si="73"/>
        <v>5200.7612661977737</v>
      </c>
      <c r="U283" s="7">
        <f t="shared" si="74"/>
        <v>53581.790391927789</v>
      </c>
    </row>
    <row r="284" spans="1:21">
      <c r="A284" s="6">
        <v>283</v>
      </c>
      <c r="B284" s="8">
        <f t="shared" si="61"/>
        <v>12596333.270513214</v>
      </c>
      <c r="C284" s="10">
        <f t="shared" si="62"/>
        <v>8.0000000000000002E-3</v>
      </c>
      <c r="D284" s="9">
        <f t="shared" si="63"/>
        <v>95571.328362585133</v>
      </c>
      <c r="E284" s="7">
        <f t="shared" si="64"/>
        <v>8397.5555136754756</v>
      </c>
      <c r="F284" s="7">
        <f t="shared" si="65"/>
        <v>87173.772848909663</v>
      </c>
      <c r="I284" s="6">
        <v>283</v>
      </c>
      <c r="J284" s="8">
        <f t="shared" si="66"/>
        <v>8997380.9075094406</v>
      </c>
      <c r="K284" s="10">
        <f t="shared" si="67"/>
        <v>8.0000000000000002E-3</v>
      </c>
      <c r="L284" s="9">
        <f t="shared" si="68"/>
        <v>68265.234544703679</v>
      </c>
      <c r="M284" s="7">
        <f t="shared" si="69"/>
        <v>5998.2539383396279</v>
      </c>
      <c r="N284" s="7">
        <f t="shared" si="70"/>
        <v>62266.98060636405</v>
      </c>
      <c r="P284" s="6">
        <v>283</v>
      </c>
      <c r="Q284" s="8">
        <f t="shared" si="71"/>
        <v>7747560.1089047333</v>
      </c>
      <c r="R284" s="10">
        <f t="shared" si="72"/>
        <v>8.0000000000000002E-3</v>
      </c>
      <c r="S284" s="9">
        <f t="shared" si="60"/>
        <v>58782.551658125565</v>
      </c>
      <c r="T284" s="7">
        <f t="shared" si="73"/>
        <v>5165.0400726031557</v>
      </c>
      <c r="U284" s="7">
        <f t="shared" si="74"/>
        <v>53617.511585522407</v>
      </c>
    </row>
    <row r="285" spans="1:21">
      <c r="A285" s="6">
        <v>284</v>
      </c>
      <c r="B285" s="8">
        <f t="shared" si="61"/>
        <v>12509159.497664304</v>
      </c>
      <c r="C285" s="10">
        <f t="shared" si="62"/>
        <v>8.0000000000000002E-3</v>
      </c>
      <c r="D285" s="9">
        <f t="shared" si="63"/>
        <v>95571.328362585133</v>
      </c>
      <c r="E285" s="7">
        <f t="shared" si="64"/>
        <v>8339.4396651095358</v>
      </c>
      <c r="F285" s="7">
        <f t="shared" si="65"/>
        <v>87231.888697475602</v>
      </c>
      <c r="I285" s="6">
        <v>284</v>
      </c>
      <c r="J285" s="8">
        <f t="shared" si="66"/>
        <v>8935113.9269030765</v>
      </c>
      <c r="K285" s="10">
        <f t="shared" si="67"/>
        <v>8.0000000000000002E-3</v>
      </c>
      <c r="L285" s="9">
        <f t="shared" si="68"/>
        <v>68265.234544703679</v>
      </c>
      <c r="M285" s="7">
        <f t="shared" si="69"/>
        <v>5956.7426179353852</v>
      </c>
      <c r="N285" s="7">
        <f t="shared" si="70"/>
        <v>62308.491926768293</v>
      </c>
      <c r="P285" s="6">
        <v>284</v>
      </c>
      <c r="Q285" s="8">
        <f t="shared" si="71"/>
        <v>7693942.5973192109</v>
      </c>
      <c r="R285" s="10">
        <f t="shared" si="72"/>
        <v>8.0000000000000002E-3</v>
      </c>
      <c r="S285" s="9">
        <f t="shared" si="60"/>
        <v>58782.551658125565</v>
      </c>
      <c r="T285" s="7">
        <f t="shared" si="73"/>
        <v>5129.295064879474</v>
      </c>
      <c r="U285" s="7">
        <f t="shared" si="74"/>
        <v>53653.256593246093</v>
      </c>
    </row>
    <row r="286" spans="1:21">
      <c r="A286" s="6">
        <v>285</v>
      </c>
      <c r="B286" s="8">
        <f t="shared" si="61"/>
        <v>12421927.608966829</v>
      </c>
      <c r="C286" s="10">
        <f t="shared" si="62"/>
        <v>8.0000000000000002E-3</v>
      </c>
      <c r="D286" s="9">
        <f t="shared" si="63"/>
        <v>95571.328362585133</v>
      </c>
      <c r="E286" s="7">
        <f t="shared" si="64"/>
        <v>8281.2850726445522</v>
      </c>
      <c r="F286" s="7">
        <f t="shared" si="65"/>
        <v>87290.043289940586</v>
      </c>
      <c r="I286" s="6">
        <v>285</v>
      </c>
      <c r="J286" s="8">
        <f t="shared" si="66"/>
        <v>8872805.4349763077</v>
      </c>
      <c r="K286" s="10">
        <f t="shared" si="67"/>
        <v>8.0000000000000002E-3</v>
      </c>
      <c r="L286" s="9">
        <f t="shared" si="68"/>
        <v>68265.234544703679</v>
      </c>
      <c r="M286" s="7">
        <f t="shared" si="69"/>
        <v>5915.2036233175386</v>
      </c>
      <c r="N286" s="7">
        <f t="shared" si="70"/>
        <v>62350.03092138614</v>
      </c>
      <c r="P286" s="6">
        <v>285</v>
      </c>
      <c r="Q286" s="8">
        <f t="shared" si="71"/>
        <v>7640289.3407259649</v>
      </c>
      <c r="R286" s="10">
        <f t="shared" si="72"/>
        <v>8.0000000000000002E-3</v>
      </c>
      <c r="S286" s="9">
        <f t="shared" si="60"/>
        <v>58782.551658125565</v>
      </c>
      <c r="T286" s="7">
        <f t="shared" si="73"/>
        <v>5093.5262271506435</v>
      </c>
      <c r="U286" s="7">
        <f t="shared" si="74"/>
        <v>53689.025430974922</v>
      </c>
    </row>
    <row r="287" spans="1:21">
      <c r="A287" s="6">
        <v>286</v>
      </c>
      <c r="B287" s="8">
        <f t="shared" si="61"/>
        <v>12334637.565676888</v>
      </c>
      <c r="C287" s="10">
        <f t="shared" si="62"/>
        <v>8.0000000000000002E-3</v>
      </c>
      <c r="D287" s="9">
        <f t="shared" si="63"/>
        <v>95571.328362585133</v>
      </c>
      <c r="E287" s="7">
        <f t="shared" si="64"/>
        <v>8223.0917104512591</v>
      </c>
      <c r="F287" s="7">
        <f t="shared" si="65"/>
        <v>87348.23665213387</v>
      </c>
      <c r="I287" s="6">
        <v>286</v>
      </c>
      <c r="J287" s="8">
        <f t="shared" si="66"/>
        <v>8810455.4040549211</v>
      </c>
      <c r="K287" s="10">
        <f t="shared" si="67"/>
        <v>8.0000000000000002E-3</v>
      </c>
      <c r="L287" s="9">
        <f t="shared" si="68"/>
        <v>68265.234544703679</v>
      </c>
      <c r="M287" s="7">
        <f t="shared" si="69"/>
        <v>5873.6369360366143</v>
      </c>
      <c r="N287" s="7">
        <f t="shared" si="70"/>
        <v>62391.597608667063</v>
      </c>
      <c r="P287" s="6">
        <v>286</v>
      </c>
      <c r="Q287" s="8">
        <f t="shared" si="71"/>
        <v>7586600.3152949903</v>
      </c>
      <c r="R287" s="10">
        <f t="shared" si="72"/>
        <v>8.0000000000000002E-3</v>
      </c>
      <c r="S287" s="9">
        <f t="shared" si="60"/>
        <v>58782.551658125565</v>
      </c>
      <c r="T287" s="7">
        <f t="shared" si="73"/>
        <v>5057.7335435299938</v>
      </c>
      <c r="U287" s="7">
        <f t="shared" si="74"/>
        <v>53724.818114595575</v>
      </c>
    </row>
    <row r="288" spans="1:21">
      <c r="A288" s="6">
        <v>287</v>
      </c>
      <c r="B288" s="8">
        <f t="shared" si="61"/>
        <v>12247289.329024754</v>
      </c>
      <c r="C288" s="10">
        <f t="shared" si="62"/>
        <v>8.0000000000000002E-3</v>
      </c>
      <c r="D288" s="9">
        <f t="shared" si="63"/>
        <v>95571.328362585133</v>
      </c>
      <c r="E288" s="7">
        <f t="shared" si="64"/>
        <v>8164.8595526831696</v>
      </c>
      <c r="F288" s="7">
        <f t="shared" si="65"/>
        <v>87406.46880990197</v>
      </c>
      <c r="I288" s="6">
        <v>287</v>
      </c>
      <c r="J288" s="8">
        <f t="shared" si="66"/>
        <v>8748063.8064462543</v>
      </c>
      <c r="K288" s="10">
        <f t="shared" si="67"/>
        <v>8.0000000000000002E-3</v>
      </c>
      <c r="L288" s="9">
        <f t="shared" si="68"/>
        <v>68265.234544703679</v>
      </c>
      <c r="M288" s="7">
        <f t="shared" si="69"/>
        <v>5832.0425376308367</v>
      </c>
      <c r="N288" s="7">
        <f t="shared" si="70"/>
        <v>62433.192007072845</v>
      </c>
      <c r="P288" s="6">
        <v>287</v>
      </c>
      <c r="Q288" s="8">
        <f t="shared" si="71"/>
        <v>7532875.4971803948</v>
      </c>
      <c r="R288" s="10">
        <f t="shared" si="72"/>
        <v>8.0000000000000002E-3</v>
      </c>
      <c r="S288" s="9">
        <f t="shared" si="60"/>
        <v>58782.551658125565</v>
      </c>
      <c r="T288" s="7">
        <f t="shared" si="73"/>
        <v>5021.9169981202631</v>
      </c>
      <c r="U288" s="7">
        <f t="shared" si="74"/>
        <v>53760.6346600053</v>
      </c>
    </row>
    <row r="289" spans="1:21">
      <c r="A289" s="6">
        <v>288</v>
      </c>
      <c r="B289" s="8">
        <f t="shared" si="61"/>
        <v>12159882.860214852</v>
      </c>
      <c r="C289" s="10">
        <f t="shared" si="62"/>
        <v>8.0000000000000002E-3</v>
      </c>
      <c r="D289" s="9">
        <f t="shared" si="63"/>
        <v>95571.328362585133</v>
      </c>
      <c r="E289" s="7">
        <f t="shared" si="64"/>
        <v>8106.5885734765679</v>
      </c>
      <c r="F289" s="7">
        <f t="shared" si="65"/>
        <v>87464.739789108571</v>
      </c>
      <c r="I289" s="6">
        <v>288</v>
      </c>
      <c r="J289" s="8">
        <f t="shared" si="66"/>
        <v>8685630.614439182</v>
      </c>
      <c r="K289" s="10">
        <f t="shared" si="67"/>
        <v>8.0000000000000002E-3</v>
      </c>
      <c r="L289" s="9">
        <f t="shared" si="68"/>
        <v>68265.234544703679</v>
      </c>
      <c r="M289" s="7">
        <f t="shared" si="69"/>
        <v>5790.420409626121</v>
      </c>
      <c r="N289" s="7">
        <f t="shared" si="70"/>
        <v>62474.814135077555</v>
      </c>
      <c r="P289" s="6">
        <v>288</v>
      </c>
      <c r="Q289" s="8">
        <f t="shared" si="71"/>
        <v>7479114.8625203893</v>
      </c>
      <c r="R289" s="10">
        <f t="shared" si="72"/>
        <v>8.0000000000000002E-3</v>
      </c>
      <c r="S289" s="9">
        <f t="shared" si="60"/>
        <v>58782.551658125565</v>
      </c>
      <c r="T289" s="7">
        <f t="shared" si="73"/>
        <v>4986.0765750135934</v>
      </c>
      <c r="U289" s="7">
        <f t="shared" si="74"/>
        <v>53796.475083111975</v>
      </c>
    </row>
    <row r="290" spans="1:21">
      <c r="A290" s="6">
        <v>289</v>
      </c>
      <c r="B290" s="8">
        <f t="shared" si="61"/>
        <v>12072418.120425744</v>
      </c>
      <c r="C290" s="10">
        <f t="shared" si="62"/>
        <v>8.0000000000000002E-3</v>
      </c>
      <c r="D290" s="9">
        <f t="shared" si="63"/>
        <v>95571.328362585133</v>
      </c>
      <c r="E290" s="7">
        <f t="shared" si="64"/>
        <v>8048.2787469504956</v>
      </c>
      <c r="F290" s="7">
        <f t="shared" si="65"/>
        <v>87523.049615634634</v>
      </c>
      <c r="I290" s="6">
        <v>289</v>
      </c>
      <c r="J290" s="8">
        <f t="shared" si="66"/>
        <v>8623155.8003041036</v>
      </c>
      <c r="K290" s="10">
        <f t="shared" si="67"/>
        <v>8.0000000000000002E-3</v>
      </c>
      <c r="L290" s="9">
        <f t="shared" si="68"/>
        <v>68265.234544703679</v>
      </c>
      <c r="M290" s="7">
        <f t="shared" si="69"/>
        <v>5748.7705335360697</v>
      </c>
      <c r="N290" s="7">
        <f t="shared" si="70"/>
        <v>62516.464011167613</v>
      </c>
      <c r="P290" s="6">
        <v>289</v>
      </c>
      <c r="Q290" s="8">
        <f t="shared" si="71"/>
        <v>7425318.3874372775</v>
      </c>
      <c r="R290" s="10">
        <f t="shared" si="72"/>
        <v>8.0000000000000002E-3</v>
      </c>
      <c r="S290" s="9">
        <f t="shared" si="60"/>
        <v>58782.551658125565</v>
      </c>
      <c r="T290" s="7">
        <f t="shared" si="73"/>
        <v>4950.212258291519</v>
      </c>
      <c r="U290" s="7">
        <f t="shared" si="74"/>
        <v>53832.339399834047</v>
      </c>
    </row>
    <row r="291" spans="1:21">
      <c r="A291" s="6">
        <v>290</v>
      </c>
      <c r="B291" s="8">
        <f t="shared" si="61"/>
        <v>11984895.070810109</v>
      </c>
      <c r="C291" s="10">
        <f t="shared" si="62"/>
        <v>8.0000000000000002E-3</v>
      </c>
      <c r="D291" s="9">
        <f t="shared" si="63"/>
        <v>95571.328362585133</v>
      </c>
      <c r="E291" s="7">
        <f t="shared" si="64"/>
        <v>7989.9300472067398</v>
      </c>
      <c r="F291" s="7">
        <f t="shared" si="65"/>
        <v>87581.398315378392</v>
      </c>
      <c r="I291" s="6">
        <v>290</v>
      </c>
      <c r="J291" s="8">
        <f t="shared" si="66"/>
        <v>8560639.3362929355</v>
      </c>
      <c r="K291" s="10">
        <f t="shared" si="67"/>
        <v>8.0000000000000002E-3</v>
      </c>
      <c r="L291" s="9">
        <f t="shared" si="68"/>
        <v>68265.234544703679</v>
      </c>
      <c r="M291" s="7">
        <f t="shared" si="69"/>
        <v>5707.0928908619571</v>
      </c>
      <c r="N291" s="7">
        <f t="shared" si="70"/>
        <v>62558.141653841725</v>
      </c>
      <c r="P291" s="6">
        <v>290</v>
      </c>
      <c r="Q291" s="8">
        <f t="shared" si="71"/>
        <v>7371486.0480374433</v>
      </c>
      <c r="R291" s="10">
        <f t="shared" si="72"/>
        <v>8.0000000000000002E-3</v>
      </c>
      <c r="S291" s="9">
        <f t="shared" si="60"/>
        <v>58782.551658125565</v>
      </c>
      <c r="T291" s="7">
        <f t="shared" si="73"/>
        <v>4914.3240320249624</v>
      </c>
      <c r="U291" s="7">
        <f t="shared" si="74"/>
        <v>53868.227626100605</v>
      </c>
    </row>
    <row r="292" spans="1:21">
      <c r="A292" s="6">
        <v>291</v>
      </c>
      <c r="B292" s="8">
        <f t="shared" si="61"/>
        <v>11897313.672494732</v>
      </c>
      <c r="C292" s="10">
        <f t="shared" si="62"/>
        <v>8.0000000000000002E-3</v>
      </c>
      <c r="D292" s="9">
        <f t="shared" si="63"/>
        <v>95571.328362585133</v>
      </c>
      <c r="E292" s="7">
        <f t="shared" si="64"/>
        <v>7931.542448329822</v>
      </c>
      <c r="F292" s="7">
        <f t="shared" si="65"/>
        <v>87639.785914255306</v>
      </c>
      <c r="I292" s="6">
        <v>291</v>
      </c>
      <c r="J292" s="8">
        <f t="shared" si="66"/>
        <v>8498081.1946390942</v>
      </c>
      <c r="K292" s="10">
        <f t="shared" si="67"/>
        <v>8.0000000000000002E-3</v>
      </c>
      <c r="L292" s="9">
        <f t="shared" si="68"/>
        <v>68265.234544703679</v>
      </c>
      <c r="M292" s="7">
        <f t="shared" si="69"/>
        <v>5665.3874630927303</v>
      </c>
      <c r="N292" s="7">
        <f t="shared" si="70"/>
        <v>62599.847081610947</v>
      </c>
      <c r="P292" s="6">
        <v>291</v>
      </c>
      <c r="Q292" s="8">
        <f t="shared" si="71"/>
        <v>7317617.8204113431</v>
      </c>
      <c r="R292" s="10">
        <f t="shared" si="72"/>
        <v>8.0000000000000002E-3</v>
      </c>
      <c r="S292" s="9">
        <f t="shared" si="60"/>
        <v>58782.551658125565</v>
      </c>
      <c r="T292" s="7">
        <f t="shared" si="73"/>
        <v>4878.4118802742287</v>
      </c>
      <c r="U292" s="7">
        <f t="shared" si="74"/>
        <v>53904.139777851335</v>
      </c>
    </row>
    <row r="293" spans="1:21">
      <c r="A293" s="6">
        <v>292</v>
      </c>
      <c r="B293" s="8">
        <f t="shared" si="61"/>
        <v>11809673.886580477</v>
      </c>
      <c r="C293" s="10">
        <f t="shared" si="62"/>
        <v>8.0000000000000002E-3</v>
      </c>
      <c r="D293" s="9">
        <f t="shared" si="63"/>
        <v>95571.328362585133</v>
      </c>
      <c r="E293" s="7">
        <f t="shared" si="64"/>
        <v>7873.1159243869843</v>
      </c>
      <c r="F293" s="7">
        <f t="shared" si="65"/>
        <v>87698.212438198156</v>
      </c>
      <c r="I293" s="6">
        <v>292</v>
      </c>
      <c r="J293" s="8">
        <f t="shared" si="66"/>
        <v>8435481.3475574832</v>
      </c>
      <c r="K293" s="10">
        <f t="shared" si="67"/>
        <v>8.0000000000000002E-3</v>
      </c>
      <c r="L293" s="9">
        <f t="shared" si="68"/>
        <v>68265.234544703679</v>
      </c>
      <c r="M293" s="7">
        <f t="shared" si="69"/>
        <v>5623.6542317049889</v>
      </c>
      <c r="N293" s="7">
        <f t="shared" si="70"/>
        <v>62641.580312998689</v>
      </c>
      <c r="P293" s="6">
        <v>292</v>
      </c>
      <c r="Q293" s="8">
        <f t="shared" si="71"/>
        <v>7263713.6806334918</v>
      </c>
      <c r="R293" s="10">
        <f t="shared" si="72"/>
        <v>8.0000000000000002E-3</v>
      </c>
      <c r="S293" s="9">
        <f t="shared" si="60"/>
        <v>58782.551658125565</v>
      </c>
      <c r="T293" s="7">
        <f t="shared" si="73"/>
        <v>4842.4757870889944</v>
      </c>
      <c r="U293" s="7">
        <f t="shared" si="74"/>
        <v>53940.07587103657</v>
      </c>
    </row>
    <row r="294" spans="1:21">
      <c r="A294" s="6">
        <v>293</v>
      </c>
      <c r="B294" s="8">
        <f t="shared" si="61"/>
        <v>11721975.674142279</v>
      </c>
      <c r="C294" s="10">
        <f t="shared" si="62"/>
        <v>8.0000000000000002E-3</v>
      </c>
      <c r="D294" s="9">
        <f t="shared" si="63"/>
        <v>95571.328362585133</v>
      </c>
      <c r="E294" s="7">
        <f t="shared" si="64"/>
        <v>7814.6504494281862</v>
      </c>
      <c r="F294" s="7">
        <f t="shared" si="65"/>
        <v>87756.677913156949</v>
      </c>
      <c r="I294" s="6">
        <v>293</v>
      </c>
      <c r="J294" s="8">
        <f t="shared" si="66"/>
        <v>8372839.7672444843</v>
      </c>
      <c r="K294" s="10">
        <f t="shared" si="67"/>
        <v>8.0000000000000002E-3</v>
      </c>
      <c r="L294" s="9">
        <f t="shared" si="68"/>
        <v>68265.234544703679</v>
      </c>
      <c r="M294" s="7">
        <f t="shared" si="69"/>
        <v>5581.8931781629899</v>
      </c>
      <c r="N294" s="7">
        <f t="shared" si="70"/>
        <v>62683.341366540692</v>
      </c>
      <c r="P294" s="6">
        <v>293</v>
      </c>
      <c r="Q294" s="8">
        <f t="shared" si="71"/>
        <v>7209773.6047624554</v>
      </c>
      <c r="R294" s="10">
        <f t="shared" si="72"/>
        <v>8.0000000000000002E-3</v>
      </c>
      <c r="S294" s="9">
        <f t="shared" si="60"/>
        <v>58782.551658125565</v>
      </c>
      <c r="T294" s="7">
        <f t="shared" si="73"/>
        <v>4806.5157365083041</v>
      </c>
      <c r="U294" s="7">
        <f t="shared" si="74"/>
        <v>53976.035921617258</v>
      </c>
    </row>
    <row r="295" spans="1:21">
      <c r="A295" s="6">
        <v>294</v>
      </c>
      <c r="B295" s="8">
        <f t="shared" si="61"/>
        <v>11634218.996229121</v>
      </c>
      <c r="C295" s="10">
        <f t="shared" si="62"/>
        <v>8.0000000000000002E-3</v>
      </c>
      <c r="D295" s="9">
        <f t="shared" si="63"/>
        <v>95571.328362585133</v>
      </c>
      <c r="E295" s="7">
        <f t="shared" si="64"/>
        <v>7756.1459974860809</v>
      </c>
      <c r="F295" s="7">
        <f t="shared" si="65"/>
        <v>87815.182365099055</v>
      </c>
      <c r="I295" s="6">
        <v>294</v>
      </c>
      <c r="J295" s="8">
        <f t="shared" si="66"/>
        <v>8310156.4258779436</v>
      </c>
      <c r="K295" s="10">
        <f t="shared" si="67"/>
        <v>8.0000000000000002E-3</v>
      </c>
      <c r="L295" s="9">
        <f t="shared" si="68"/>
        <v>68265.234544703679</v>
      </c>
      <c r="M295" s="7">
        <f t="shared" si="69"/>
        <v>5540.1042839186293</v>
      </c>
      <c r="N295" s="7">
        <f t="shared" si="70"/>
        <v>62725.130260785052</v>
      </c>
      <c r="P295" s="6">
        <v>294</v>
      </c>
      <c r="Q295" s="8">
        <f t="shared" si="71"/>
        <v>7155797.568840838</v>
      </c>
      <c r="R295" s="10">
        <f t="shared" si="72"/>
        <v>8.0000000000000002E-3</v>
      </c>
      <c r="S295" s="9">
        <f t="shared" si="60"/>
        <v>58782.551658125565</v>
      </c>
      <c r="T295" s="7">
        <f t="shared" si="73"/>
        <v>4770.5317125605588</v>
      </c>
      <c r="U295" s="7">
        <f t="shared" si="74"/>
        <v>54012.019945565007</v>
      </c>
    </row>
    <row r="296" spans="1:21">
      <c r="A296" s="6">
        <v>295</v>
      </c>
      <c r="B296" s="8">
        <f t="shared" si="61"/>
        <v>11546403.813864022</v>
      </c>
      <c r="C296" s="10">
        <f t="shared" si="62"/>
        <v>8.0000000000000002E-3</v>
      </c>
      <c r="D296" s="9">
        <f t="shared" si="63"/>
        <v>95571.328362585133</v>
      </c>
      <c r="E296" s="7">
        <f t="shared" si="64"/>
        <v>7697.6025425760154</v>
      </c>
      <c r="F296" s="7">
        <f t="shared" si="65"/>
        <v>87873.725820009116</v>
      </c>
      <c r="I296" s="6">
        <v>295</v>
      </c>
      <c r="J296" s="8">
        <f t="shared" si="66"/>
        <v>8247431.2956171585</v>
      </c>
      <c r="K296" s="10">
        <f t="shared" si="67"/>
        <v>8.0000000000000002E-3</v>
      </c>
      <c r="L296" s="9">
        <f t="shared" si="68"/>
        <v>68265.234544703679</v>
      </c>
      <c r="M296" s="7">
        <f t="shared" si="69"/>
        <v>5498.2875304114386</v>
      </c>
      <c r="N296" s="7">
        <f t="shared" si="70"/>
        <v>62766.947014292236</v>
      </c>
      <c r="P296" s="6">
        <v>295</v>
      </c>
      <c r="Q296" s="8">
        <f t="shared" si="71"/>
        <v>7101785.5488952734</v>
      </c>
      <c r="R296" s="10">
        <f t="shared" si="72"/>
        <v>8.0000000000000002E-3</v>
      </c>
      <c r="S296" s="9">
        <f t="shared" si="60"/>
        <v>58782.551658125565</v>
      </c>
      <c r="T296" s="7">
        <f t="shared" si="73"/>
        <v>4734.5236992635155</v>
      </c>
      <c r="U296" s="7">
        <f t="shared" si="74"/>
        <v>54048.027958862047</v>
      </c>
    </row>
    <row r="297" spans="1:21">
      <c r="A297" s="6">
        <v>296</v>
      </c>
      <c r="B297" s="8">
        <f t="shared" si="61"/>
        <v>11458530.088044014</v>
      </c>
      <c r="C297" s="10">
        <f t="shared" si="62"/>
        <v>8.0000000000000002E-3</v>
      </c>
      <c r="D297" s="9">
        <f t="shared" si="63"/>
        <v>95571.328362585133</v>
      </c>
      <c r="E297" s="7">
        <f t="shared" si="64"/>
        <v>7639.0200586960091</v>
      </c>
      <c r="F297" s="7">
        <f t="shared" si="65"/>
        <v>87932.30830388912</v>
      </c>
      <c r="I297" s="6">
        <v>296</v>
      </c>
      <c r="J297" s="8">
        <f t="shared" si="66"/>
        <v>8184664.3486028668</v>
      </c>
      <c r="K297" s="10">
        <f t="shared" si="67"/>
        <v>8.0000000000000002E-3</v>
      </c>
      <c r="L297" s="9">
        <f t="shared" si="68"/>
        <v>68265.234544703679</v>
      </c>
      <c r="M297" s="7">
        <f t="shared" si="69"/>
        <v>5456.4428990685783</v>
      </c>
      <c r="N297" s="7">
        <f t="shared" si="70"/>
        <v>62808.791645635101</v>
      </c>
      <c r="P297" s="6">
        <v>296</v>
      </c>
      <c r="Q297" s="8">
        <f t="shared" si="71"/>
        <v>7047737.5209364109</v>
      </c>
      <c r="R297" s="10">
        <f t="shared" si="72"/>
        <v>8.0000000000000002E-3</v>
      </c>
      <c r="S297" s="9">
        <f t="shared" si="60"/>
        <v>58782.551658125565</v>
      </c>
      <c r="T297" s="7">
        <f t="shared" si="73"/>
        <v>4698.4916806242736</v>
      </c>
      <c r="U297" s="7">
        <f t="shared" si="74"/>
        <v>54084.059977501289</v>
      </c>
    </row>
    <row r="298" spans="1:21">
      <c r="A298" s="6">
        <v>297</v>
      </c>
      <c r="B298" s="8">
        <f t="shared" si="61"/>
        <v>11370597.779740125</v>
      </c>
      <c r="C298" s="10">
        <f t="shared" si="62"/>
        <v>8.0000000000000002E-3</v>
      </c>
      <c r="D298" s="9">
        <f t="shared" si="63"/>
        <v>95571.328362585133</v>
      </c>
      <c r="E298" s="7">
        <f t="shared" si="64"/>
        <v>7580.3985198267501</v>
      </c>
      <c r="F298" s="7">
        <f t="shared" si="65"/>
        <v>87990.929842758385</v>
      </c>
      <c r="I298" s="6">
        <v>297</v>
      </c>
      <c r="J298" s="8">
        <f t="shared" si="66"/>
        <v>8121855.5569572318</v>
      </c>
      <c r="K298" s="10">
        <f t="shared" si="67"/>
        <v>8.0000000000000002E-3</v>
      </c>
      <c r="L298" s="9">
        <f t="shared" si="68"/>
        <v>68265.234544703679</v>
      </c>
      <c r="M298" s="7">
        <f t="shared" si="69"/>
        <v>5414.5703713048215</v>
      </c>
      <c r="N298" s="7">
        <f t="shared" si="70"/>
        <v>62850.664173398858</v>
      </c>
      <c r="P298" s="6">
        <v>297</v>
      </c>
      <c r="Q298" s="8">
        <f t="shared" si="71"/>
        <v>6993653.4609589092</v>
      </c>
      <c r="R298" s="10">
        <f t="shared" si="72"/>
        <v>8.0000000000000002E-3</v>
      </c>
      <c r="S298" s="9">
        <f t="shared" si="60"/>
        <v>58782.551658125565</v>
      </c>
      <c r="T298" s="7">
        <f t="shared" si="73"/>
        <v>4662.4356406392735</v>
      </c>
      <c r="U298" s="7">
        <f t="shared" si="74"/>
        <v>54120.116017486289</v>
      </c>
    </row>
    <row r="299" spans="1:21">
      <c r="A299" s="6">
        <v>298</v>
      </c>
      <c r="B299" s="8">
        <f t="shared" si="61"/>
        <v>11282606.849897366</v>
      </c>
      <c r="C299" s="10">
        <f t="shared" si="62"/>
        <v>8.0000000000000002E-3</v>
      </c>
      <c r="D299" s="9">
        <f t="shared" si="63"/>
        <v>95571.328362585133</v>
      </c>
      <c r="E299" s="7">
        <f t="shared" si="64"/>
        <v>7521.737899931577</v>
      </c>
      <c r="F299" s="7">
        <f t="shared" si="65"/>
        <v>88049.590462653548</v>
      </c>
      <c r="I299" s="6">
        <v>298</v>
      </c>
      <c r="J299" s="8">
        <f t="shared" si="66"/>
        <v>8059004.8927838327</v>
      </c>
      <c r="K299" s="10">
        <f t="shared" si="67"/>
        <v>8.0000000000000002E-3</v>
      </c>
      <c r="L299" s="9">
        <f t="shared" si="68"/>
        <v>68265.234544703679</v>
      </c>
      <c r="M299" s="7">
        <f t="shared" si="69"/>
        <v>5372.669928522555</v>
      </c>
      <c r="N299" s="7">
        <f t="shared" si="70"/>
        <v>62892.564616181124</v>
      </c>
      <c r="P299" s="6">
        <v>298</v>
      </c>
      <c r="Q299" s="8">
        <f t="shared" si="71"/>
        <v>6939533.3449414233</v>
      </c>
      <c r="R299" s="10">
        <f t="shared" si="72"/>
        <v>8.0000000000000002E-3</v>
      </c>
      <c r="S299" s="9">
        <f t="shared" si="60"/>
        <v>58782.551658125565</v>
      </c>
      <c r="T299" s="7">
        <f t="shared" si="73"/>
        <v>4626.3555632942825</v>
      </c>
      <c r="U299" s="7">
        <f t="shared" si="74"/>
        <v>54156.196094831284</v>
      </c>
    </row>
    <row r="300" spans="1:21">
      <c r="A300" s="6">
        <v>299</v>
      </c>
      <c r="B300" s="8">
        <f t="shared" si="61"/>
        <v>11194557.259434713</v>
      </c>
      <c r="C300" s="10">
        <f t="shared" si="62"/>
        <v>8.0000000000000002E-3</v>
      </c>
      <c r="D300" s="9">
        <f t="shared" si="63"/>
        <v>95571.328362585133</v>
      </c>
      <c r="E300" s="7">
        <f t="shared" si="64"/>
        <v>7463.038172956476</v>
      </c>
      <c r="F300" s="7">
        <f t="shared" si="65"/>
        <v>88108.290189628664</v>
      </c>
      <c r="I300" s="6">
        <v>299</v>
      </c>
      <c r="J300" s="8">
        <f t="shared" si="66"/>
        <v>7996112.3281676518</v>
      </c>
      <c r="K300" s="10">
        <f t="shared" si="67"/>
        <v>8.0000000000000002E-3</v>
      </c>
      <c r="L300" s="9">
        <f t="shared" si="68"/>
        <v>68265.234544703679</v>
      </c>
      <c r="M300" s="7">
        <f t="shared" si="69"/>
        <v>5330.7415521117682</v>
      </c>
      <c r="N300" s="7">
        <f t="shared" si="70"/>
        <v>62934.492992591913</v>
      </c>
      <c r="P300" s="6">
        <v>299</v>
      </c>
      <c r="Q300" s="8">
        <f t="shared" si="71"/>
        <v>6885377.1488465918</v>
      </c>
      <c r="R300" s="10">
        <f t="shared" si="72"/>
        <v>8.0000000000000002E-3</v>
      </c>
      <c r="S300" s="9">
        <f t="shared" si="60"/>
        <v>58782.551658125565</v>
      </c>
      <c r="T300" s="7">
        <f t="shared" si="73"/>
        <v>4590.2514325643942</v>
      </c>
      <c r="U300" s="7">
        <f t="shared" si="74"/>
        <v>54192.300225561172</v>
      </c>
    </row>
    <row r="301" spans="1:21">
      <c r="A301" s="6">
        <v>300</v>
      </c>
      <c r="B301" s="8">
        <f t="shared" si="61"/>
        <v>11106448.969245084</v>
      </c>
      <c r="C301" s="10">
        <f t="shared" si="62"/>
        <v>8.0000000000000002E-3</v>
      </c>
      <c r="D301" s="9">
        <f t="shared" si="63"/>
        <v>95571.328362585133</v>
      </c>
      <c r="E301" s="7">
        <f t="shared" si="64"/>
        <v>7404.2993128300559</v>
      </c>
      <c r="F301" s="7">
        <f t="shared" si="65"/>
        <v>88167.029049755074</v>
      </c>
      <c r="I301" s="6">
        <v>300</v>
      </c>
      <c r="J301" s="8">
        <f t="shared" si="66"/>
        <v>7933177.8351750597</v>
      </c>
      <c r="K301" s="10">
        <f t="shared" si="67"/>
        <v>8.0000000000000002E-3</v>
      </c>
      <c r="L301" s="9">
        <f t="shared" si="68"/>
        <v>68265.234544703679</v>
      </c>
      <c r="M301" s="7">
        <f t="shared" si="69"/>
        <v>5288.7852234500397</v>
      </c>
      <c r="N301" s="7">
        <f t="shared" si="70"/>
        <v>62976.44932125364</v>
      </c>
      <c r="P301" s="6">
        <v>300</v>
      </c>
      <c r="Q301" s="8">
        <f t="shared" si="71"/>
        <v>6831184.8486210303</v>
      </c>
      <c r="R301" s="10">
        <f t="shared" si="72"/>
        <v>8.0000000000000002E-3</v>
      </c>
      <c r="S301" s="9">
        <f t="shared" si="60"/>
        <v>58782.551658125565</v>
      </c>
      <c r="T301" s="7">
        <f t="shared" si="73"/>
        <v>4554.1232324140201</v>
      </c>
      <c r="U301" s="7">
        <f t="shared" si="74"/>
        <v>54228.428425711543</v>
      </c>
    </row>
    <row r="302" spans="1:21">
      <c r="A302" s="6">
        <v>301</v>
      </c>
      <c r="B302" s="8">
        <f t="shared" si="61"/>
        <v>11018281.940195329</v>
      </c>
      <c r="C302" s="10">
        <f t="shared" si="62"/>
        <v>8.0000000000000002E-3</v>
      </c>
      <c r="D302" s="9">
        <f t="shared" si="63"/>
        <v>95571.328362585133</v>
      </c>
      <c r="E302" s="7">
        <f t="shared" si="64"/>
        <v>7345.5212934635529</v>
      </c>
      <c r="F302" s="7">
        <f t="shared" si="65"/>
        <v>88225.807069121583</v>
      </c>
      <c r="I302" s="6">
        <v>301</v>
      </c>
      <c r="J302" s="8">
        <f t="shared" si="66"/>
        <v>7870201.3858538065</v>
      </c>
      <c r="K302" s="10">
        <f t="shared" si="67"/>
        <v>8.0000000000000002E-3</v>
      </c>
      <c r="L302" s="9">
        <f t="shared" si="68"/>
        <v>68265.234544703679</v>
      </c>
      <c r="M302" s="7">
        <f t="shared" si="69"/>
        <v>5246.8009239025378</v>
      </c>
      <c r="N302" s="7">
        <f t="shared" si="70"/>
        <v>63018.433620801137</v>
      </c>
      <c r="P302" s="6">
        <v>301</v>
      </c>
      <c r="Q302" s="8">
        <f t="shared" si="71"/>
        <v>6776956.4201953188</v>
      </c>
      <c r="R302" s="10">
        <f t="shared" si="72"/>
        <v>8.0000000000000002E-3</v>
      </c>
      <c r="S302" s="9">
        <f t="shared" si="60"/>
        <v>58782.551658125565</v>
      </c>
      <c r="T302" s="7">
        <f t="shared" si="73"/>
        <v>4517.9709467968796</v>
      </c>
      <c r="U302" s="7">
        <f t="shared" si="74"/>
        <v>54264.580711328686</v>
      </c>
    </row>
    <row r="303" spans="1:21">
      <c r="A303" s="6">
        <v>302</v>
      </c>
      <c r="B303" s="8">
        <f t="shared" si="61"/>
        <v>10930056.133126209</v>
      </c>
      <c r="C303" s="10">
        <f t="shared" si="62"/>
        <v>8.0000000000000002E-3</v>
      </c>
      <c r="D303" s="9">
        <f t="shared" si="63"/>
        <v>95571.328362585133</v>
      </c>
      <c r="E303" s="7">
        <f t="shared" si="64"/>
        <v>7286.7040887508056</v>
      </c>
      <c r="F303" s="7">
        <f t="shared" si="65"/>
        <v>88284.624273834328</v>
      </c>
      <c r="I303" s="6">
        <v>302</v>
      </c>
      <c r="J303" s="8">
        <f t="shared" si="66"/>
        <v>7807182.9522330053</v>
      </c>
      <c r="K303" s="10">
        <f t="shared" si="67"/>
        <v>8.0000000000000002E-3</v>
      </c>
      <c r="L303" s="9">
        <f t="shared" si="68"/>
        <v>68265.234544703679</v>
      </c>
      <c r="M303" s="7">
        <f t="shared" si="69"/>
        <v>5204.7886348220036</v>
      </c>
      <c r="N303" s="7">
        <f t="shared" si="70"/>
        <v>63060.445909881673</v>
      </c>
      <c r="P303" s="6">
        <v>302</v>
      </c>
      <c r="Q303" s="8">
        <f t="shared" si="71"/>
        <v>6722691.8394839903</v>
      </c>
      <c r="R303" s="10">
        <f t="shared" si="72"/>
        <v>8.0000000000000002E-3</v>
      </c>
      <c r="S303" s="9">
        <f t="shared" si="60"/>
        <v>58782.551658125565</v>
      </c>
      <c r="T303" s="7">
        <f t="shared" si="73"/>
        <v>4481.7945596559939</v>
      </c>
      <c r="U303" s="7">
        <f t="shared" si="74"/>
        <v>54300.75709846957</v>
      </c>
    </row>
    <row r="304" spans="1:21">
      <c r="A304" s="6">
        <v>303</v>
      </c>
      <c r="B304" s="8">
        <f t="shared" si="61"/>
        <v>10841771.508852374</v>
      </c>
      <c r="C304" s="10">
        <f t="shared" si="62"/>
        <v>8.0000000000000002E-3</v>
      </c>
      <c r="D304" s="9">
        <f t="shared" si="63"/>
        <v>95571.328362585133</v>
      </c>
      <c r="E304" s="7">
        <f t="shared" si="64"/>
        <v>7227.8476725682494</v>
      </c>
      <c r="F304" s="7">
        <f t="shared" si="65"/>
        <v>88343.480690016877</v>
      </c>
      <c r="I304" s="6">
        <v>303</v>
      </c>
      <c r="J304" s="8">
        <f t="shared" si="66"/>
        <v>7744122.5063231234</v>
      </c>
      <c r="K304" s="10">
        <f t="shared" si="67"/>
        <v>8.0000000000000002E-3</v>
      </c>
      <c r="L304" s="9">
        <f t="shared" si="68"/>
        <v>68265.234544703679</v>
      </c>
      <c r="M304" s="7">
        <f t="shared" si="69"/>
        <v>5162.7483375487491</v>
      </c>
      <c r="N304" s="7">
        <f t="shared" si="70"/>
        <v>63102.486207154929</v>
      </c>
      <c r="P304" s="6">
        <v>303</v>
      </c>
      <c r="Q304" s="8">
        <f t="shared" si="71"/>
        <v>6668391.0823855205</v>
      </c>
      <c r="R304" s="10">
        <f t="shared" si="72"/>
        <v>8.0000000000000002E-3</v>
      </c>
      <c r="S304" s="9">
        <f t="shared" si="60"/>
        <v>58782.551658125565</v>
      </c>
      <c r="T304" s="7">
        <f t="shared" si="73"/>
        <v>4445.5940549236802</v>
      </c>
      <c r="U304" s="7">
        <f t="shared" si="74"/>
        <v>54336.957603201881</v>
      </c>
    </row>
    <row r="305" spans="1:21">
      <c r="A305" s="6">
        <v>304</v>
      </c>
      <c r="B305" s="8">
        <f t="shared" si="61"/>
        <v>10753428.028162356</v>
      </c>
      <c r="C305" s="10">
        <f t="shared" si="62"/>
        <v>8.0000000000000002E-3</v>
      </c>
      <c r="D305" s="9">
        <f t="shared" si="63"/>
        <v>95571.328362585133</v>
      </c>
      <c r="E305" s="7">
        <f t="shared" si="64"/>
        <v>7168.952018774904</v>
      </c>
      <c r="F305" s="7">
        <f t="shared" si="65"/>
        <v>88402.376343810232</v>
      </c>
      <c r="I305" s="6">
        <v>304</v>
      </c>
      <c r="J305" s="8">
        <f t="shared" si="66"/>
        <v>7681020.0201159688</v>
      </c>
      <c r="K305" s="10">
        <f t="shared" si="67"/>
        <v>8.0000000000000002E-3</v>
      </c>
      <c r="L305" s="9">
        <f t="shared" si="68"/>
        <v>68265.234544703679</v>
      </c>
      <c r="M305" s="7">
        <f t="shared" si="69"/>
        <v>5120.6800134106461</v>
      </c>
      <c r="N305" s="7">
        <f t="shared" si="70"/>
        <v>63144.554531293034</v>
      </c>
      <c r="P305" s="6">
        <v>304</v>
      </c>
      <c r="Q305" s="8">
        <f t="shared" si="71"/>
        <v>6614054.1247823182</v>
      </c>
      <c r="R305" s="10">
        <f t="shared" si="72"/>
        <v>8.0000000000000002E-3</v>
      </c>
      <c r="S305" s="9">
        <f t="shared" si="60"/>
        <v>58782.551658125565</v>
      </c>
      <c r="T305" s="7">
        <f t="shared" si="73"/>
        <v>4409.3694165215456</v>
      </c>
      <c r="U305" s="7">
        <f t="shared" si="74"/>
        <v>54373.182241604023</v>
      </c>
    </row>
    <row r="306" spans="1:21">
      <c r="A306" s="6">
        <v>305</v>
      </c>
      <c r="B306" s="8">
        <f t="shared" si="61"/>
        <v>10665025.651818546</v>
      </c>
      <c r="C306" s="10">
        <f t="shared" si="62"/>
        <v>8.0000000000000002E-3</v>
      </c>
      <c r="D306" s="9">
        <f t="shared" si="63"/>
        <v>95571.328362585133</v>
      </c>
      <c r="E306" s="7">
        <f t="shared" si="64"/>
        <v>7110.0171012123637</v>
      </c>
      <c r="F306" s="7">
        <f t="shared" si="65"/>
        <v>88461.311261372772</v>
      </c>
      <c r="I306" s="6">
        <v>305</v>
      </c>
      <c r="J306" s="8">
        <f t="shared" si="66"/>
        <v>7617875.4655846758</v>
      </c>
      <c r="K306" s="10">
        <f t="shared" si="67"/>
        <v>8.0000000000000002E-3</v>
      </c>
      <c r="L306" s="9">
        <f t="shared" si="68"/>
        <v>68265.234544703679</v>
      </c>
      <c r="M306" s="7">
        <f t="shared" si="69"/>
        <v>5078.5836437231173</v>
      </c>
      <c r="N306" s="7">
        <f t="shared" si="70"/>
        <v>63186.65090098056</v>
      </c>
      <c r="P306" s="6">
        <v>305</v>
      </c>
      <c r="Q306" s="8">
        <f t="shared" si="71"/>
        <v>6559680.9425407145</v>
      </c>
      <c r="R306" s="10">
        <f t="shared" si="72"/>
        <v>8.0000000000000002E-3</v>
      </c>
      <c r="S306" s="9">
        <f t="shared" si="60"/>
        <v>58782.551658125565</v>
      </c>
      <c r="T306" s="7">
        <f t="shared" si="73"/>
        <v>4373.1206283604761</v>
      </c>
      <c r="U306" s="7">
        <f t="shared" si="74"/>
        <v>54409.431029765088</v>
      </c>
    </row>
    <row r="307" spans="1:21">
      <c r="A307" s="6">
        <v>306</v>
      </c>
      <c r="B307" s="8">
        <f t="shared" si="61"/>
        <v>10576564.340557173</v>
      </c>
      <c r="C307" s="10">
        <f t="shared" si="62"/>
        <v>8.0000000000000002E-3</v>
      </c>
      <c r="D307" s="9">
        <f t="shared" si="63"/>
        <v>95571.328362585133</v>
      </c>
      <c r="E307" s="7">
        <f t="shared" si="64"/>
        <v>7051.0428937047827</v>
      </c>
      <c r="F307" s="7">
        <f t="shared" si="65"/>
        <v>88520.285468880349</v>
      </c>
      <c r="I307" s="6">
        <v>306</v>
      </c>
      <c r="J307" s="8">
        <f t="shared" si="66"/>
        <v>7554688.8146836953</v>
      </c>
      <c r="K307" s="10">
        <f t="shared" si="67"/>
        <v>8.0000000000000002E-3</v>
      </c>
      <c r="L307" s="9">
        <f t="shared" si="68"/>
        <v>68265.234544703679</v>
      </c>
      <c r="M307" s="7">
        <f t="shared" si="69"/>
        <v>5036.45920978913</v>
      </c>
      <c r="N307" s="7">
        <f t="shared" si="70"/>
        <v>63228.77533491455</v>
      </c>
      <c r="P307" s="6">
        <v>306</v>
      </c>
      <c r="Q307" s="8">
        <f t="shared" si="71"/>
        <v>6505271.5115109496</v>
      </c>
      <c r="R307" s="10">
        <f t="shared" si="72"/>
        <v>8.0000000000000002E-3</v>
      </c>
      <c r="S307" s="9">
        <f t="shared" si="60"/>
        <v>58782.551658125565</v>
      </c>
      <c r="T307" s="7">
        <f t="shared" si="73"/>
        <v>4336.8476743406327</v>
      </c>
      <c r="U307" s="7">
        <f t="shared" si="74"/>
        <v>54445.70398378493</v>
      </c>
    </row>
    <row r="308" spans="1:21">
      <c r="A308" s="6">
        <v>307</v>
      </c>
      <c r="B308" s="8">
        <f t="shared" si="61"/>
        <v>10488044.055088293</v>
      </c>
      <c r="C308" s="10">
        <f t="shared" si="62"/>
        <v>8.0000000000000002E-3</v>
      </c>
      <c r="D308" s="9">
        <f t="shared" si="63"/>
        <v>95571.328362585133</v>
      </c>
      <c r="E308" s="7">
        <f t="shared" si="64"/>
        <v>6992.0293700588618</v>
      </c>
      <c r="F308" s="7">
        <f t="shared" si="65"/>
        <v>88579.298992526266</v>
      </c>
      <c r="I308" s="6">
        <v>307</v>
      </c>
      <c r="J308" s="8">
        <f t="shared" si="66"/>
        <v>7491460.0393487811</v>
      </c>
      <c r="K308" s="10">
        <f t="shared" si="67"/>
        <v>8.0000000000000002E-3</v>
      </c>
      <c r="L308" s="9">
        <f t="shared" si="68"/>
        <v>68265.234544703679</v>
      </c>
      <c r="M308" s="7">
        <f t="shared" si="69"/>
        <v>4994.3066928991875</v>
      </c>
      <c r="N308" s="7">
        <f t="shared" si="70"/>
        <v>63270.927851804488</v>
      </c>
      <c r="P308" s="6">
        <v>307</v>
      </c>
      <c r="Q308" s="8">
        <f t="shared" si="71"/>
        <v>6450825.8075271649</v>
      </c>
      <c r="R308" s="10">
        <f t="shared" si="72"/>
        <v>8.0000000000000002E-3</v>
      </c>
      <c r="S308" s="9">
        <f t="shared" si="60"/>
        <v>58782.551658125565</v>
      </c>
      <c r="T308" s="7">
        <f t="shared" si="73"/>
        <v>4300.5505383514437</v>
      </c>
      <c r="U308" s="7">
        <f t="shared" si="74"/>
        <v>54482.001119774119</v>
      </c>
    </row>
    <row r="309" spans="1:21">
      <c r="A309" s="6">
        <v>308</v>
      </c>
      <c r="B309" s="8">
        <f t="shared" si="61"/>
        <v>10399464.756095767</v>
      </c>
      <c r="C309" s="10">
        <f t="shared" si="62"/>
        <v>8.0000000000000002E-3</v>
      </c>
      <c r="D309" s="9">
        <f t="shared" si="63"/>
        <v>95571.328362585133</v>
      </c>
      <c r="E309" s="7">
        <f t="shared" si="64"/>
        <v>6932.9765040638449</v>
      </c>
      <c r="F309" s="7">
        <f t="shared" si="65"/>
        <v>88638.351858521288</v>
      </c>
      <c r="I309" s="6">
        <v>308</v>
      </c>
      <c r="J309" s="8">
        <f t="shared" si="66"/>
        <v>7428189.1114969766</v>
      </c>
      <c r="K309" s="10">
        <f t="shared" si="67"/>
        <v>8.0000000000000002E-3</v>
      </c>
      <c r="L309" s="9">
        <f t="shared" si="68"/>
        <v>68265.234544703679</v>
      </c>
      <c r="M309" s="7">
        <f t="shared" si="69"/>
        <v>4952.1260743313178</v>
      </c>
      <c r="N309" s="7">
        <f t="shared" si="70"/>
        <v>63313.108470372361</v>
      </c>
      <c r="P309" s="6">
        <v>308</v>
      </c>
      <c r="Q309" s="8">
        <f t="shared" si="71"/>
        <v>6396343.8064073911</v>
      </c>
      <c r="R309" s="10">
        <f t="shared" si="72"/>
        <v>8.0000000000000002E-3</v>
      </c>
      <c r="S309" s="9">
        <f t="shared" si="60"/>
        <v>58782.551658125565</v>
      </c>
      <c r="T309" s="7">
        <f t="shared" si="73"/>
        <v>4264.2292042715944</v>
      </c>
      <c r="U309" s="7">
        <f t="shared" si="74"/>
        <v>54518.322453853973</v>
      </c>
    </row>
    <row r="310" spans="1:21">
      <c r="A310" s="6">
        <v>309</v>
      </c>
      <c r="B310" s="8">
        <f t="shared" si="61"/>
        <v>10310826.404237246</v>
      </c>
      <c r="C310" s="10">
        <f t="shared" si="62"/>
        <v>8.0000000000000002E-3</v>
      </c>
      <c r="D310" s="9">
        <f t="shared" si="63"/>
        <v>95571.328362585133</v>
      </c>
      <c r="E310" s="7">
        <f t="shared" si="64"/>
        <v>6873.8842694914974</v>
      </c>
      <c r="F310" s="7">
        <f t="shared" si="65"/>
        <v>88697.44409309364</v>
      </c>
      <c r="I310" s="6">
        <v>309</v>
      </c>
      <c r="J310" s="8">
        <f t="shared" si="66"/>
        <v>7364876.0030266047</v>
      </c>
      <c r="K310" s="10">
        <f t="shared" si="67"/>
        <v>8.0000000000000002E-3</v>
      </c>
      <c r="L310" s="9">
        <f t="shared" si="68"/>
        <v>68265.234544703679</v>
      </c>
      <c r="M310" s="7">
        <f t="shared" si="69"/>
        <v>4909.9173353510696</v>
      </c>
      <c r="N310" s="7">
        <f t="shared" si="70"/>
        <v>63355.317209352608</v>
      </c>
      <c r="P310" s="6">
        <v>309</v>
      </c>
      <c r="Q310" s="8">
        <f t="shared" si="71"/>
        <v>6341825.4839535374</v>
      </c>
      <c r="R310" s="10">
        <f t="shared" si="72"/>
        <v>8.0000000000000002E-3</v>
      </c>
      <c r="S310" s="9">
        <f t="shared" si="60"/>
        <v>58782.551658125565</v>
      </c>
      <c r="T310" s="7">
        <f t="shared" si="73"/>
        <v>4227.8836559690253</v>
      </c>
      <c r="U310" s="7">
        <f t="shared" si="74"/>
        <v>54554.668002156541</v>
      </c>
    </row>
    <row r="311" spans="1:21">
      <c r="A311" s="6">
        <v>310</v>
      </c>
      <c r="B311" s="8">
        <f t="shared" si="61"/>
        <v>10222128.960144153</v>
      </c>
      <c r="C311" s="10">
        <f t="shared" si="62"/>
        <v>8.0000000000000002E-3</v>
      </c>
      <c r="D311" s="9">
        <f t="shared" si="63"/>
        <v>95571.328362585133</v>
      </c>
      <c r="E311" s="7">
        <f t="shared" si="64"/>
        <v>6814.7526400961024</v>
      </c>
      <c r="F311" s="7">
        <f t="shared" si="65"/>
        <v>88756.575722489026</v>
      </c>
      <c r="I311" s="6">
        <v>310</v>
      </c>
      <c r="J311" s="8">
        <f t="shared" si="66"/>
        <v>7301520.6858172519</v>
      </c>
      <c r="K311" s="10">
        <f t="shared" si="67"/>
        <v>8.0000000000000002E-3</v>
      </c>
      <c r="L311" s="9">
        <f t="shared" si="68"/>
        <v>68265.234544703679</v>
      </c>
      <c r="M311" s="7">
        <f t="shared" si="69"/>
        <v>4867.6804572115016</v>
      </c>
      <c r="N311" s="7">
        <f t="shared" si="70"/>
        <v>63397.554087492179</v>
      </c>
      <c r="P311" s="6">
        <v>310</v>
      </c>
      <c r="Q311" s="8">
        <f t="shared" si="71"/>
        <v>6287270.8159513809</v>
      </c>
      <c r="R311" s="10">
        <f t="shared" si="72"/>
        <v>8.0000000000000002E-3</v>
      </c>
      <c r="S311" s="9">
        <f t="shared" si="60"/>
        <v>58782.551658125565</v>
      </c>
      <c r="T311" s="7">
        <f t="shared" si="73"/>
        <v>4191.5138773009212</v>
      </c>
      <c r="U311" s="7">
        <f t="shared" si="74"/>
        <v>54591.037780824641</v>
      </c>
    </row>
    <row r="312" spans="1:21">
      <c r="A312" s="6">
        <v>311</v>
      </c>
      <c r="B312" s="8">
        <f t="shared" si="61"/>
        <v>10133372.384421663</v>
      </c>
      <c r="C312" s="10">
        <f t="shared" si="62"/>
        <v>8.0000000000000002E-3</v>
      </c>
      <c r="D312" s="9">
        <f t="shared" si="63"/>
        <v>95571.328362585133</v>
      </c>
      <c r="E312" s="7">
        <f t="shared" si="64"/>
        <v>6755.5815896144422</v>
      </c>
      <c r="F312" s="7">
        <f t="shared" si="65"/>
        <v>88815.746772970684</v>
      </c>
      <c r="I312" s="6">
        <v>311</v>
      </c>
      <c r="J312" s="8">
        <f t="shared" si="66"/>
        <v>7238123.1317297593</v>
      </c>
      <c r="K312" s="10">
        <f t="shared" si="67"/>
        <v>8.0000000000000002E-3</v>
      </c>
      <c r="L312" s="9">
        <f t="shared" si="68"/>
        <v>68265.234544703679</v>
      </c>
      <c r="M312" s="7">
        <f t="shared" si="69"/>
        <v>4825.4154211531732</v>
      </c>
      <c r="N312" s="7">
        <f t="shared" si="70"/>
        <v>63439.819123550507</v>
      </c>
      <c r="P312" s="6">
        <v>311</v>
      </c>
      <c r="Q312" s="8">
        <f t="shared" si="71"/>
        <v>6232679.7781705558</v>
      </c>
      <c r="R312" s="10">
        <f t="shared" si="72"/>
        <v>8.0000000000000002E-3</v>
      </c>
      <c r="S312" s="9">
        <f t="shared" si="60"/>
        <v>58782.551658125565</v>
      </c>
      <c r="T312" s="7">
        <f t="shared" si="73"/>
        <v>4155.1198521137039</v>
      </c>
      <c r="U312" s="7">
        <f t="shared" si="74"/>
        <v>54627.43180601186</v>
      </c>
    </row>
    <row r="313" spans="1:21">
      <c r="A313" s="6">
        <v>312</v>
      </c>
      <c r="B313" s="8">
        <f t="shared" si="61"/>
        <v>10044556.637648692</v>
      </c>
      <c r="C313" s="10">
        <f t="shared" si="62"/>
        <v>8.0000000000000002E-3</v>
      </c>
      <c r="D313" s="9">
        <f t="shared" si="63"/>
        <v>95571.328362585133</v>
      </c>
      <c r="E313" s="7">
        <f t="shared" si="64"/>
        <v>6696.3710917657954</v>
      </c>
      <c r="F313" s="7">
        <f t="shared" si="65"/>
        <v>88874.957270819345</v>
      </c>
      <c r="I313" s="6">
        <v>312</v>
      </c>
      <c r="J313" s="8">
        <f t="shared" si="66"/>
        <v>7174683.312606209</v>
      </c>
      <c r="K313" s="10">
        <f t="shared" si="67"/>
        <v>8.0000000000000002E-3</v>
      </c>
      <c r="L313" s="9">
        <f t="shared" si="68"/>
        <v>68265.234544703679</v>
      </c>
      <c r="M313" s="7">
        <f t="shared" si="69"/>
        <v>4783.1222084041392</v>
      </c>
      <c r="N313" s="7">
        <f t="shared" si="70"/>
        <v>63482.112336299542</v>
      </c>
      <c r="P313" s="6">
        <v>312</v>
      </c>
      <c r="Q313" s="8">
        <f t="shared" si="71"/>
        <v>6178052.3463645438</v>
      </c>
      <c r="R313" s="10">
        <f t="shared" si="72"/>
        <v>8.0000000000000002E-3</v>
      </c>
      <c r="S313" s="9">
        <f t="shared" si="60"/>
        <v>58782.551658125565</v>
      </c>
      <c r="T313" s="7">
        <f t="shared" si="73"/>
        <v>4118.7015642430297</v>
      </c>
      <c r="U313" s="7">
        <f t="shared" si="74"/>
        <v>54663.850093882538</v>
      </c>
    </row>
    <row r="314" spans="1:21">
      <c r="A314" s="6">
        <v>313</v>
      </c>
      <c r="B314" s="8">
        <f t="shared" si="61"/>
        <v>9955681.6803778727</v>
      </c>
      <c r="C314" s="10">
        <f t="shared" si="62"/>
        <v>8.0000000000000002E-3</v>
      </c>
      <c r="D314" s="9">
        <f t="shared" si="63"/>
        <v>95571.328362585133</v>
      </c>
      <c r="E314" s="7">
        <f t="shared" si="64"/>
        <v>6637.1211202519153</v>
      </c>
      <c r="F314" s="7">
        <f t="shared" si="65"/>
        <v>88934.207242333214</v>
      </c>
      <c r="I314" s="6">
        <v>313</v>
      </c>
      <c r="J314" s="8">
        <f t="shared" si="66"/>
        <v>7111201.2002699096</v>
      </c>
      <c r="K314" s="10">
        <f t="shared" si="67"/>
        <v>8.0000000000000002E-3</v>
      </c>
      <c r="L314" s="9">
        <f t="shared" si="68"/>
        <v>68265.234544703679</v>
      </c>
      <c r="M314" s="7">
        <f t="shared" si="69"/>
        <v>4740.8008001799399</v>
      </c>
      <c r="N314" s="7">
        <f t="shared" si="70"/>
        <v>63524.43374452374</v>
      </c>
      <c r="P314" s="6">
        <v>313</v>
      </c>
      <c r="Q314" s="8">
        <f t="shared" si="71"/>
        <v>6123388.4962706612</v>
      </c>
      <c r="R314" s="10">
        <f t="shared" si="72"/>
        <v>8.0000000000000002E-3</v>
      </c>
      <c r="S314" s="9">
        <f t="shared" si="60"/>
        <v>58782.551658125565</v>
      </c>
      <c r="T314" s="7">
        <f t="shared" si="73"/>
        <v>4082.2589975137744</v>
      </c>
      <c r="U314" s="7">
        <f t="shared" si="74"/>
        <v>54700.292660611791</v>
      </c>
    </row>
    <row r="315" spans="1:21">
      <c r="A315" s="6">
        <v>314</v>
      </c>
      <c r="B315" s="8">
        <f t="shared" si="61"/>
        <v>9866747.4731355403</v>
      </c>
      <c r="C315" s="10">
        <f t="shared" si="62"/>
        <v>8.0000000000000002E-3</v>
      </c>
      <c r="D315" s="9">
        <f t="shared" si="63"/>
        <v>95571.328362585133</v>
      </c>
      <c r="E315" s="7">
        <f t="shared" si="64"/>
        <v>6577.8316487570264</v>
      </c>
      <c r="F315" s="7">
        <f t="shared" si="65"/>
        <v>88993.496713828106</v>
      </c>
      <c r="I315" s="6">
        <v>314</v>
      </c>
      <c r="J315" s="8">
        <f t="shared" si="66"/>
        <v>7047676.7665253859</v>
      </c>
      <c r="K315" s="10">
        <f t="shared" si="67"/>
        <v>8.0000000000000002E-3</v>
      </c>
      <c r="L315" s="9">
        <f t="shared" si="68"/>
        <v>68265.234544703679</v>
      </c>
      <c r="M315" s="7">
        <f t="shared" si="69"/>
        <v>4698.4511776835907</v>
      </c>
      <c r="N315" s="7">
        <f t="shared" si="70"/>
        <v>63566.783367020085</v>
      </c>
      <c r="P315" s="6">
        <v>314</v>
      </c>
      <c r="Q315" s="8">
        <f t="shared" si="71"/>
        <v>6068688.2036100496</v>
      </c>
      <c r="R315" s="10">
        <f t="shared" si="72"/>
        <v>8.0000000000000002E-3</v>
      </c>
      <c r="S315" s="9">
        <f t="shared" ref="S315:S378" si="75">-PMT(R315/12,25*12,Q$122)</f>
        <v>58782.551658125565</v>
      </c>
      <c r="T315" s="7">
        <f t="shared" si="73"/>
        <v>4045.7921357400332</v>
      </c>
      <c r="U315" s="7">
        <f t="shared" si="74"/>
        <v>54736.759522385531</v>
      </c>
    </row>
    <row r="316" spans="1:21">
      <c r="A316" s="6">
        <v>315</v>
      </c>
      <c r="B316" s="8">
        <f t="shared" si="61"/>
        <v>9777753.976421712</v>
      </c>
      <c r="C316" s="10">
        <f t="shared" si="62"/>
        <v>8.0000000000000002E-3</v>
      </c>
      <c r="D316" s="9">
        <f t="shared" si="63"/>
        <v>95571.328362585133</v>
      </c>
      <c r="E316" s="7">
        <f t="shared" si="64"/>
        <v>6518.5026509478084</v>
      </c>
      <c r="F316" s="7">
        <f t="shared" si="65"/>
        <v>89052.825711637328</v>
      </c>
      <c r="I316" s="6">
        <v>315</v>
      </c>
      <c r="J316" s="8">
        <f t="shared" si="66"/>
        <v>6984109.9831583658</v>
      </c>
      <c r="K316" s="10">
        <f t="shared" si="67"/>
        <v>8.0000000000000002E-3</v>
      </c>
      <c r="L316" s="9">
        <f t="shared" si="68"/>
        <v>68265.234544703679</v>
      </c>
      <c r="M316" s="7">
        <f t="shared" si="69"/>
        <v>4656.0733221055771</v>
      </c>
      <c r="N316" s="7">
        <f t="shared" si="70"/>
        <v>63609.161222598101</v>
      </c>
      <c r="P316" s="6">
        <v>315</v>
      </c>
      <c r="Q316" s="8">
        <f t="shared" si="71"/>
        <v>6013951.4440876637</v>
      </c>
      <c r="R316" s="10">
        <f t="shared" si="72"/>
        <v>8.0000000000000002E-3</v>
      </c>
      <c r="S316" s="9">
        <f t="shared" si="75"/>
        <v>58782.551658125565</v>
      </c>
      <c r="T316" s="7">
        <f t="shared" si="73"/>
        <v>4009.300962725109</v>
      </c>
      <c r="U316" s="7">
        <f t="shared" si="74"/>
        <v>54773.250695400457</v>
      </c>
    </row>
    <row r="317" spans="1:21">
      <c r="A317" s="6">
        <v>316</v>
      </c>
      <c r="B317" s="8">
        <f t="shared" si="61"/>
        <v>9688701.1507100742</v>
      </c>
      <c r="C317" s="10">
        <f t="shared" si="62"/>
        <v>8.0000000000000002E-3</v>
      </c>
      <c r="D317" s="9">
        <f t="shared" si="63"/>
        <v>95571.328362585133</v>
      </c>
      <c r="E317" s="7">
        <f t="shared" si="64"/>
        <v>6459.1341004733831</v>
      </c>
      <c r="F317" s="7">
        <f t="shared" si="65"/>
        <v>89112.194262111749</v>
      </c>
      <c r="I317" s="6">
        <v>316</v>
      </c>
      <c r="J317" s="8">
        <f t="shared" si="66"/>
        <v>6920500.8219357673</v>
      </c>
      <c r="K317" s="10">
        <f t="shared" si="67"/>
        <v>8.0000000000000002E-3</v>
      </c>
      <c r="L317" s="9">
        <f t="shared" si="68"/>
        <v>68265.234544703679</v>
      </c>
      <c r="M317" s="7">
        <f t="shared" si="69"/>
        <v>4613.6672146238452</v>
      </c>
      <c r="N317" s="7">
        <f t="shared" si="70"/>
        <v>63651.567330079837</v>
      </c>
      <c r="P317" s="6">
        <v>316</v>
      </c>
      <c r="Q317" s="8">
        <f t="shared" si="71"/>
        <v>5959178.1933922628</v>
      </c>
      <c r="R317" s="10">
        <f t="shared" si="72"/>
        <v>8.0000000000000002E-3</v>
      </c>
      <c r="S317" s="9">
        <f t="shared" si="75"/>
        <v>58782.551658125565</v>
      </c>
      <c r="T317" s="7">
        <f t="shared" si="73"/>
        <v>3972.7854622615087</v>
      </c>
      <c r="U317" s="7">
        <f t="shared" si="74"/>
        <v>54809.766195864053</v>
      </c>
    </row>
    <row r="318" spans="1:21">
      <c r="A318" s="6">
        <v>317</v>
      </c>
      <c r="B318" s="8">
        <f t="shared" si="61"/>
        <v>9599588.9564479627</v>
      </c>
      <c r="C318" s="10">
        <f t="shared" si="62"/>
        <v>8.0000000000000002E-3</v>
      </c>
      <c r="D318" s="9">
        <f t="shared" si="63"/>
        <v>95571.328362585133</v>
      </c>
      <c r="E318" s="7">
        <f t="shared" si="64"/>
        <v>6399.7259709653081</v>
      </c>
      <c r="F318" s="7">
        <f t="shared" si="65"/>
        <v>89171.602391619817</v>
      </c>
      <c r="I318" s="6">
        <v>317</v>
      </c>
      <c r="J318" s="8">
        <f t="shared" si="66"/>
        <v>6856849.2546056872</v>
      </c>
      <c r="K318" s="10">
        <f t="shared" si="67"/>
        <v>8.0000000000000002E-3</v>
      </c>
      <c r="L318" s="9">
        <f t="shared" si="68"/>
        <v>68265.234544703679</v>
      </c>
      <c r="M318" s="7">
        <f t="shared" si="69"/>
        <v>4571.2328364037921</v>
      </c>
      <c r="N318" s="7">
        <f t="shared" si="70"/>
        <v>63694.001708299889</v>
      </c>
      <c r="P318" s="6">
        <v>317</v>
      </c>
      <c r="Q318" s="8">
        <f t="shared" si="71"/>
        <v>5904368.4271963984</v>
      </c>
      <c r="R318" s="10">
        <f t="shared" si="72"/>
        <v>8.0000000000000002E-3</v>
      </c>
      <c r="S318" s="9">
        <f t="shared" si="75"/>
        <v>58782.551658125565</v>
      </c>
      <c r="T318" s="7">
        <f t="shared" si="73"/>
        <v>3936.2456181309321</v>
      </c>
      <c r="U318" s="7">
        <f t="shared" si="74"/>
        <v>54846.306039994633</v>
      </c>
    </row>
    <row r="319" spans="1:21">
      <c r="A319" s="6">
        <v>318</v>
      </c>
      <c r="B319" s="8">
        <f t="shared" si="61"/>
        <v>9510417.3540563434</v>
      </c>
      <c r="C319" s="10">
        <f t="shared" si="62"/>
        <v>8.0000000000000002E-3</v>
      </c>
      <c r="D319" s="9">
        <f t="shared" si="63"/>
        <v>95571.328362585133</v>
      </c>
      <c r="E319" s="7">
        <f t="shared" si="64"/>
        <v>6340.2782360375631</v>
      </c>
      <c r="F319" s="7">
        <f t="shared" si="65"/>
        <v>89231.050126547576</v>
      </c>
      <c r="I319" s="6">
        <v>318</v>
      </c>
      <c r="J319" s="8">
        <f t="shared" si="66"/>
        <v>6793155.2528973874</v>
      </c>
      <c r="K319" s="10">
        <f t="shared" si="67"/>
        <v>8.0000000000000002E-3</v>
      </c>
      <c r="L319" s="9">
        <f t="shared" si="68"/>
        <v>68265.234544703679</v>
      </c>
      <c r="M319" s="7">
        <f t="shared" si="69"/>
        <v>4528.7701685982584</v>
      </c>
      <c r="N319" s="7">
        <f t="shared" si="70"/>
        <v>63736.464376105418</v>
      </c>
      <c r="P319" s="6">
        <v>318</v>
      </c>
      <c r="Q319" s="8">
        <f t="shared" si="71"/>
        <v>5849522.1211564038</v>
      </c>
      <c r="R319" s="10">
        <f t="shared" si="72"/>
        <v>8.0000000000000002E-3</v>
      </c>
      <c r="S319" s="9">
        <f t="shared" si="75"/>
        <v>58782.551658125565</v>
      </c>
      <c r="T319" s="7">
        <f t="shared" si="73"/>
        <v>3899.6814141042692</v>
      </c>
      <c r="U319" s="7">
        <f t="shared" si="74"/>
        <v>54882.870244021295</v>
      </c>
    </row>
    <row r="320" spans="1:21">
      <c r="A320" s="6">
        <v>319</v>
      </c>
      <c r="B320" s="8">
        <f t="shared" si="61"/>
        <v>9421186.3039297964</v>
      </c>
      <c r="C320" s="10">
        <f t="shared" si="62"/>
        <v>8.0000000000000002E-3</v>
      </c>
      <c r="D320" s="9">
        <f t="shared" si="63"/>
        <v>95571.328362585133</v>
      </c>
      <c r="E320" s="7">
        <f t="shared" si="64"/>
        <v>6280.7908692865312</v>
      </c>
      <c r="F320" s="7">
        <f t="shared" si="65"/>
        <v>89290.537493298601</v>
      </c>
      <c r="I320" s="6">
        <v>319</v>
      </c>
      <c r="J320" s="8">
        <f t="shared" si="66"/>
        <v>6729418.7885212824</v>
      </c>
      <c r="K320" s="10">
        <f t="shared" si="67"/>
        <v>8.0000000000000002E-3</v>
      </c>
      <c r="L320" s="9">
        <f t="shared" si="68"/>
        <v>68265.234544703679</v>
      </c>
      <c r="M320" s="7">
        <f t="shared" si="69"/>
        <v>4486.2791923475215</v>
      </c>
      <c r="N320" s="7">
        <f t="shared" si="70"/>
        <v>63778.955352356155</v>
      </c>
      <c r="P320" s="6">
        <v>319</v>
      </c>
      <c r="Q320" s="8">
        <f t="shared" si="71"/>
        <v>5794639.2509123823</v>
      </c>
      <c r="R320" s="10">
        <f t="shared" si="72"/>
        <v>8.0000000000000002E-3</v>
      </c>
      <c r="S320" s="9">
        <f t="shared" si="75"/>
        <v>58782.551658125565</v>
      </c>
      <c r="T320" s="7">
        <f t="shared" si="73"/>
        <v>3863.0928339415882</v>
      </c>
      <c r="U320" s="7">
        <f t="shared" si="74"/>
        <v>54919.458824183974</v>
      </c>
    </row>
    <row r="321" spans="1:21">
      <c r="A321" s="6">
        <v>320</v>
      </c>
      <c r="B321" s="8">
        <f t="shared" si="61"/>
        <v>9331895.7664364986</v>
      </c>
      <c r="C321" s="10">
        <f t="shared" si="62"/>
        <v>8.0000000000000002E-3</v>
      </c>
      <c r="D321" s="9">
        <f t="shared" si="63"/>
        <v>95571.328362585133</v>
      </c>
      <c r="E321" s="7">
        <f t="shared" si="64"/>
        <v>6221.2638442909993</v>
      </c>
      <c r="F321" s="7">
        <f t="shared" si="65"/>
        <v>89350.064518294137</v>
      </c>
      <c r="I321" s="6">
        <v>320</v>
      </c>
      <c r="J321" s="8">
        <f t="shared" si="66"/>
        <v>6665639.8331689266</v>
      </c>
      <c r="K321" s="10">
        <f t="shared" si="67"/>
        <v>8.0000000000000002E-3</v>
      </c>
      <c r="L321" s="9">
        <f t="shared" si="68"/>
        <v>68265.234544703679</v>
      </c>
      <c r="M321" s="7">
        <f t="shared" si="69"/>
        <v>4443.7598887792847</v>
      </c>
      <c r="N321" s="7">
        <f t="shared" si="70"/>
        <v>63821.474655924394</v>
      </c>
      <c r="P321" s="6">
        <v>320</v>
      </c>
      <c r="Q321" s="8">
        <f t="shared" si="71"/>
        <v>5739719.7920881985</v>
      </c>
      <c r="R321" s="10">
        <f t="shared" si="72"/>
        <v>8.0000000000000002E-3</v>
      </c>
      <c r="S321" s="9">
        <f t="shared" si="75"/>
        <v>58782.551658125565</v>
      </c>
      <c r="T321" s="7">
        <f t="shared" si="73"/>
        <v>3826.4798613921325</v>
      </c>
      <c r="U321" s="7">
        <f t="shared" si="74"/>
        <v>54956.071796733435</v>
      </c>
    </row>
    <row r="322" spans="1:21">
      <c r="A322" s="6">
        <v>321</v>
      </c>
      <c r="B322" s="8">
        <f t="shared" si="61"/>
        <v>9242545.7019182052</v>
      </c>
      <c r="C322" s="10">
        <f t="shared" si="62"/>
        <v>8.0000000000000002E-3</v>
      </c>
      <c r="D322" s="9">
        <f t="shared" si="63"/>
        <v>95571.328362585133</v>
      </c>
      <c r="E322" s="7">
        <f t="shared" si="64"/>
        <v>6161.6971346121363</v>
      </c>
      <c r="F322" s="7">
        <f t="shared" si="65"/>
        <v>89409.63122797299</v>
      </c>
      <c r="I322" s="6">
        <v>321</v>
      </c>
      <c r="J322" s="8">
        <f t="shared" si="66"/>
        <v>6601818.3585130023</v>
      </c>
      <c r="K322" s="10">
        <f t="shared" si="67"/>
        <v>8.0000000000000002E-3</v>
      </c>
      <c r="L322" s="9">
        <f t="shared" si="68"/>
        <v>68265.234544703679</v>
      </c>
      <c r="M322" s="7">
        <f t="shared" si="69"/>
        <v>4401.2122390086688</v>
      </c>
      <c r="N322" s="7">
        <f t="shared" si="70"/>
        <v>63864.022305695013</v>
      </c>
      <c r="P322" s="6">
        <v>321</v>
      </c>
      <c r="Q322" s="8">
        <f t="shared" si="71"/>
        <v>5684763.7202914646</v>
      </c>
      <c r="R322" s="10">
        <f t="shared" si="72"/>
        <v>8.0000000000000002E-3</v>
      </c>
      <c r="S322" s="9">
        <f t="shared" si="75"/>
        <v>58782.551658125565</v>
      </c>
      <c r="T322" s="7">
        <f t="shared" si="73"/>
        <v>3789.8424801943097</v>
      </c>
      <c r="U322" s="7">
        <f t="shared" si="74"/>
        <v>54992.709177931254</v>
      </c>
    </row>
    <row r="323" spans="1:21">
      <c r="A323" s="6">
        <v>322</v>
      </c>
      <c r="B323" s="8">
        <f t="shared" si="61"/>
        <v>9153136.0706902314</v>
      </c>
      <c r="C323" s="10">
        <f t="shared" si="62"/>
        <v>8.0000000000000002E-3</v>
      </c>
      <c r="D323" s="9">
        <f t="shared" si="63"/>
        <v>95571.328362585133</v>
      </c>
      <c r="E323" s="7">
        <f t="shared" si="64"/>
        <v>6102.0907137934882</v>
      </c>
      <c r="F323" s="7">
        <f t="shared" si="65"/>
        <v>89469.237648791648</v>
      </c>
      <c r="I323" s="6">
        <v>322</v>
      </c>
      <c r="J323" s="8">
        <f t="shared" si="66"/>
        <v>6537954.3362073069</v>
      </c>
      <c r="K323" s="10">
        <f t="shared" si="67"/>
        <v>8.0000000000000002E-3</v>
      </c>
      <c r="L323" s="9">
        <f t="shared" si="68"/>
        <v>68265.234544703679</v>
      </c>
      <c r="M323" s="7">
        <f t="shared" si="69"/>
        <v>4358.6362241382049</v>
      </c>
      <c r="N323" s="7">
        <f t="shared" si="70"/>
        <v>63906.598320565477</v>
      </c>
      <c r="P323" s="6">
        <v>322</v>
      </c>
      <c r="Q323" s="8">
        <f t="shared" si="71"/>
        <v>5629771.0111135338</v>
      </c>
      <c r="R323" s="10">
        <f t="shared" si="72"/>
        <v>8.0000000000000002E-3</v>
      </c>
      <c r="S323" s="9">
        <f t="shared" si="75"/>
        <v>58782.551658125565</v>
      </c>
      <c r="T323" s="7">
        <f t="shared" si="73"/>
        <v>3753.1806740756892</v>
      </c>
      <c r="U323" s="7">
        <f t="shared" si="74"/>
        <v>55029.370984049878</v>
      </c>
    </row>
    <row r="324" spans="1:21">
      <c r="A324" s="6">
        <v>323</v>
      </c>
      <c r="B324" s="8">
        <f t="shared" ref="B324:B387" si="76">B323-F323</f>
        <v>9063666.8330414388</v>
      </c>
      <c r="C324" s="10">
        <f t="shared" ref="C324:C387" si="77">C323</f>
        <v>8.0000000000000002E-3</v>
      </c>
      <c r="D324" s="9">
        <f t="shared" ref="D324:D387" si="78">-PMT(C324/12,35*12,B$2)</f>
        <v>95571.328362585133</v>
      </c>
      <c r="E324" s="7">
        <f t="shared" ref="E324:E387" si="79">B324*C324/12</f>
        <v>6042.4445553609594</v>
      </c>
      <c r="F324" s="7">
        <f t="shared" ref="F324:F387" si="80">D324-E324</f>
        <v>89528.883807224178</v>
      </c>
      <c r="I324" s="6">
        <v>323</v>
      </c>
      <c r="J324" s="8">
        <f t="shared" ref="J324:J387" si="81">J323-N323</f>
        <v>6474047.7378867418</v>
      </c>
      <c r="K324" s="10">
        <f t="shared" ref="K324:K387" si="82">K323</f>
        <v>8.0000000000000002E-3</v>
      </c>
      <c r="L324" s="9">
        <f t="shared" ref="L324:L387" si="83">-PMT(K324/12,35*12,J$2)</f>
        <v>68265.234544703679</v>
      </c>
      <c r="M324" s="7">
        <f t="shared" ref="M324:M387" si="84">J324*K324/12</f>
        <v>4316.0318252578281</v>
      </c>
      <c r="N324" s="7">
        <f t="shared" ref="N324:N387" si="85">L324-M324</f>
        <v>63949.20271944585</v>
      </c>
      <c r="P324" s="6">
        <v>323</v>
      </c>
      <c r="Q324" s="8">
        <f t="shared" ref="Q324:Q387" si="86">Q323-U323</f>
        <v>5574741.6401294842</v>
      </c>
      <c r="R324" s="10">
        <f t="shared" ref="R324:R387" si="87">R323</f>
        <v>8.0000000000000002E-3</v>
      </c>
      <c r="S324" s="9">
        <f t="shared" si="75"/>
        <v>58782.551658125565</v>
      </c>
      <c r="T324" s="7">
        <f t="shared" ref="T324:T387" si="88">Q324*R324/12</f>
        <v>3716.4944267529895</v>
      </c>
      <c r="U324" s="7">
        <f t="shared" ref="U324:U387" si="89">S324-T324</f>
        <v>55066.057231372579</v>
      </c>
    </row>
    <row r="325" spans="1:21">
      <c r="A325" s="6">
        <v>324</v>
      </c>
      <c r="B325" s="8">
        <f t="shared" si="76"/>
        <v>8974137.9492342155</v>
      </c>
      <c r="C325" s="10">
        <f t="shared" si="77"/>
        <v>8.0000000000000002E-3</v>
      </c>
      <c r="D325" s="9">
        <f t="shared" si="78"/>
        <v>95571.328362585133</v>
      </c>
      <c r="E325" s="7">
        <f t="shared" si="79"/>
        <v>5982.7586328228099</v>
      </c>
      <c r="F325" s="7">
        <f t="shared" si="80"/>
        <v>89588.569729762326</v>
      </c>
      <c r="I325" s="6">
        <v>324</v>
      </c>
      <c r="J325" s="8">
        <f t="shared" si="81"/>
        <v>6410098.5351672955</v>
      </c>
      <c r="K325" s="10">
        <f t="shared" si="82"/>
        <v>8.0000000000000002E-3</v>
      </c>
      <c r="L325" s="9">
        <f t="shared" si="83"/>
        <v>68265.234544703679</v>
      </c>
      <c r="M325" s="7">
        <f t="shared" si="84"/>
        <v>4273.3990234448638</v>
      </c>
      <c r="N325" s="7">
        <f t="shared" si="85"/>
        <v>63991.835521258814</v>
      </c>
      <c r="P325" s="6">
        <v>324</v>
      </c>
      <c r="Q325" s="8">
        <f t="shared" si="86"/>
        <v>5519675.582898112</v>
      </c>
      <c r="R325" s="10">
        <f t="shared" si="87"/>
        <v>8.0000000000000002E-3</v>
      </c>
      <c r="S325" s="9">
        <f t="shared" si="75"/>
        <v>58782.551658125565</v>
      </c>
      <c r="T325" s="7">
        <f t="shared" si="88"/>
        <v>3679.783721932075</v>
      </c>
      <c r="U325" s="7">
        <f t="shared" si="89"/>
        <v>55102.767936193493</v>
      </c>
    </row>
    <row r="326" spans="1:21">
      <c r="A326" s="6">
        <v>325</v>
      </c>
      <c r="B326" s="8">
        <f t="shared" si="76"/>
        <v>8884549.3795044534</v>
      </c>
      <c r="C326" s="10">
        <f t="shared" si="77"/>
        <v>8.0000000000000002E-3</v>
      </c>
      <c r="D326" s="9">
        <f t="shared" si="78"/>
        <v>95571.328362585133</v>
      </c>
      <c r="E326" s="7">
        <f t="shared" si="79"/>
        <v>5923.0329196696357</v>
      </c>
      <c r="F326" s="7">
        <f t="shared" si="80"/>
        <v>89648.295442915492</v>
      </c>
      <c r="I326" s="6">
        <v>325</v>
      </c>
      <c r="J326" s="8">
        <f t="shared" si="81"/>
        <v>6346106.6996460371</v>
      </c>
      <c r="K326" s="10">
        <f t="shared" si="82"/>
        <v>8.0000000000000002E-3</v>
      </c>
      <c r="L326" s="9">
        <f t="shared" si="83"/>
        <v>68265.234544703679</v>
      </c>
      <c r="M326" s="7">
        <f t="shared" si="84"/>
        <v>4230.7377997640242</v>
      </c>
      <c r="N326" s="7">
        <f t="shared" si="85"/>
        <v>64034.496744939657</v>
      </c>
      <c r="P326" s="6">
        <v>325</v>
      </c>
      <c r="Q326" s="8">
        <f t="shared" si="86"/>
        <v>5464572.8149619186</v>
      </c>
      <c r="R326" s="10">
        <f t="shared" si="87"/>
        <v>8.0000000000000002E-3</v>
      </c>
      <c r="S326" s="9">
        <f t="shared" si="75"/>
        <v>58782.551658125565</v>
      </c>
      <c r="T326" s="7">
        <f t="shared" si="88"/>
        <v>3643.0485433079461</v>
      </c>
      <c r="U326" s="7">
        <f t="shared" si="89"/>
        <v>55139.50311481762</v>
      </c>
    </row>
    <row r="327" spans="1:21">
      <c r="A327" s="6">
        <v>326</v>
      </c>
      <c r="B327" s="8">
        <f t="shared" si="76"/>
        <v>8794901.0840615388</v>
      </c>
      <c r="C327" s="10">
        <f t="shared" si="77"/>
        <v>8.0000000000000002E-3</v>
      </c>
      <c r="D327" s="9">
        <f t="shared" si="78"/>
        <v>95571.328362585133</v>
      </c>
      <c r="E327" s="7">
        <f t="shared" si="79"/>
        <v>5863.2673893743595</v>
      </c>
      <c r="F327" s="7">
        <f t="shared" si="80"/>
        <v>89708.06097321077</v>
      </c>
      <c r="I327" s="6">
        <v>326</v>
      </c>
      <c r="J327" s="8">
        <f t="shared" si="81"/>
        <v>6282072.202901097</v>
      </c>
      <c r="K327" s="10">
        <f t="shared" si="82"/>
        <v>8.0000000000000002E-3</v>
      </c>
      <c r="L327" s="9">
        <f t="shared" si="83"/>
        <v>68265.234544703679</v>
      </c>
      <c r="M327" s="7">
        <f t="shared" si="84"/>
        <v>4188.0481352673978</v>
      </c>
      <c r="N327" s="7">
        <f t="shared" si="85"/>
        <v>64077.186409436283</v>
      </c>
      <c r="P327" s="6">
        <v>326</v>
      </c>
      <c r="Q327" s="8">
        <f t="shared" si="86"/>
        <v>5409433.311847101</v>
      </c>
      <c r="R327" s="10">
        <f t="shared" si="87"/>
        <v>8.0000000000000002E-3</v>
      </c>
      <c r="S327" s="9">
        <f t="shared" si="75"/>
        <v>58782.551658125565</v>
      </c>
      <c r="T327" s="7">
        <f t="shared" si="88"/>
        <v>3606.2888745647342</v>
      </c>
      <c r="U327" s="7">
        <f t="shared" si="89"/>
        <v>55176.262783560829</v>
      </c>
    </row>
    <row r="328" spans="1:21">
      <c r="A328" s="6">
        <v>327</v>
      </c>
      <c r="B328" s="8">
        <f t="shared" si="76"/>
        <v>8705193.0230883285</v>
      </c>
      <c r="C328" s="10">
        <f t="shared" si="77"/>
        <v>8.0000000000000002E-3</v>
      </c>
      <c r="D328" s="9">
        <f t="shared" si="78"/>
        <v>95571.328362585133</v>
      </c>
      <c r="E328" s="7">
        <f t="shared" si="79"/>
        <v>5803.4620153922187</v>
      </c>
      <c r="F328" s="7">
        <f t="shared" si="80"/>
        <v>89767.866347192918</v>
      </c>
      <c r="I328" s="6">
        <v>327</v>
      </c>
      <c r="J328" s="8">
        <f t="shared" si="81"/>
        <v>6217995.0164916608</v>
      </c>
      <c r="K328" s="10">
        <f t="shared" si="82"/>
        <v>8.0000000000000002E-3</v>
      </c>
      <c r="L328" s="9">
        <f t="shared" si="83"/>
        <v>68265.234544703679</v>
      </c>
      <c r="M328" s="7">
        <f t="shared" si="84"/>
        <v>4145.3300109944403</v>
      </c>
      <c r="N328" s="7">
        <f t="shared" si="85"/>
        <v>64119.904533709239</v>
      </c>
      <c r="P328" s="6">
        <v>327</v>
      </c>
      <c r="Q328" s="8">
        <f t="shared" si="86"/>
        <v>5354257.0490635401</v>
      </c>
      <c r="R328" s="10">
        <f t="shared" si="87"/>
        <v>8.0000000000000002E-3</v>
      </c>
      <c r="S328" s="9">
        <f t="shared" si="75"/>
        <v>58782.551658125565</v>
      </c>
      <c r="T328" s="7">
        <f t="shared" si="88"/>
        <v>3569.5046993756932</v>
      </c>
      <c r="U328" s="7">
        <f t="shared" si="89"/>
        <v>55213.046958749874</v>
      </c>
    </row>
    <row r="329" spans="1:21">
      <c r="A329" s="6">
        <v>328</v>
      </c>
      <c r="B329" s="8">
        <f t="shared" si="76"/>
        <v>8615425.1567411348</v>
      </c>
      <c r="C329" s="10">
        <f t="shared" si="77"/>
        <v>8.0000000000000002E-3</v>
      </c>
      <c r="D329" s="9">
        <f t="shared" si="78"/>
        <v>95571.328362585133</v>
      </c>
      <c r="E329" s="7">
        <f t="shared" si="79"/>
        <v>5743.6167711607568</v>
      </c>
      <c r="F329" s="7">
        <f t="shared" si="80"/>
        <v>89827.711591424377</v>
      </c>
      <c r="I329" s="6">
        <v>328</v>
      </c>
      <c r="J329" s="8">
        <f t="shared" si="81"/>
        <v>6153875.1119579514</v>
      </c>
      <c r="K329" s="10">
        <f t="shared" si="82"/>
        <v>8.0000000000000002E-3</v>
      </c>
      <c r="L329" s="9">
        <f t="shared" si="83"/>
        <v>68265.234544703679</v>
      </c>
      <c r="M329" s="7">
        <f t="shared" si="84"/>
        <v>4102.583407971968</v>
      </c>
      <c r="N329" s="7">
        <f t="shared" si="85"/>
        <v>64162.651136731714</v>
      </c>
      <c r="P329" s="6">
        <v>328</v>
      </c>
      <c r="Q329" s="8">
        <f t="shared" si="86"/>
        <v>5299044.0021047899</v>
      </c>
      <c r="R329" s="10">
        <f t="shared" si="87"/>
        <v>8.0000000000000002E-3</v>
      </c>
      <c r="S329" s="9">
        <f t="shared" si="75"/>
        <v>58782.551658125565</v>
      </c>
      <c r="T329" s="7">
        <f t="shared" si="88"/>
        <v>3532.6960014031933</v>
      </c>
      <c r="U329" s="7">
        <f t="shared" si="89"/>
        <v>55249.855656722371</v>
      </c>
    </row>
    <row r="330" spans="1:21">
      <c r="A330" s="6">
        <v>329</v>
      </c>
      <c r="B330" s="8">
        <f t="shared" si="76"/>
        <v>8525597.4451497104</v>
      </c>
      <c r="C330" s="10">
        <f t="shared" si="77"/>
        <v>8.0000000000000002E-3</v>
      </c>
      <c r="D330" s="9">
        <f t="shared" si="78"/>
        <v>95571.328362585133</v>
      </c>
      <c r="E330" s="7">
        <f t="shared" si="79"/>
        <v>5683.7316300998073</v>
      </c>
      <c r="F330" s="7">
        <f t="shared" si="80"/>
        <v>89887.596732485326</v>
      </c>
      <c r="I330" s="6">
        <v>329</v>
      </c>
      <c r="J330" s="8">
        <f t="shared" si="81"/>
        <v>6089712.4608212197</v>
      </c>
      <c r="K330" s="10">
        <f t="shared" si="82"/>
        <v>8.0000000000000002E-3</v>
      </c>
      <c r="L330" s="9">
        <f t="shared" si="83"/>
        <v>68265.234544703679</v>
      </c>
      <c r="M330" s="7">
        <f t="shared" si="84"/>
        <v>4059.8083072141467</v>
      </c>
      <c r="N330" s="7">
        <f t="shared" si="85"/>
        <v>64205.426237489533</v>
      </c>
      <c r="P330" s="6">
        <v>329</v>
      </c>
      <c r="Q330" s="8">
        <f t="shared" si="86"/>
        <v>5243794.1464480674</v>
      </c>
      <c r="R330" s="10">
        <f t="shared" si="87"/>
        <v>8.0000000000000002E-3</v>
      </c>
      <c r="S330" s="9">
        <f t="shared" si="75"/>
        <v>58782.551658125565</v>
      </c>
      <c r="T330" s="7">
        <f t="shared" si="88"/>
        <v>3495.8627642987117</v>
      </c>
      <c r="U330" s="7">
        <f t="shared" si="89"/>
        <v>55286.688893826853</v>
      </c>
    </row>
    <row r="331" spans="1:21">
      <c r="A331" s="6">
        <v>330</v>
      </c>
      <c r="B331" s="8">
        <f t="shared" si="76"/>
        <v>8435709.8484172244</v>
      </c>
      <c r="C331" s="10">
        <f t="shared" si="77"/>
        <v>8.0000000000000002E-3</v>
      </c>
      <c r="D331" s="9">
        <f t="shared" si="78"/>
        <v>95571.328362585133</v>
      </c>
      <c r="E331" s="7">
        <f t="shared" si="79"/>
        <v>5623.8065656114823</v>
      </c>
      <c r="F331" s="7">
        <f t="shared" si="80"/>
        <v>89947.521796973655</v>
      </c>
      <c r="I331" s="6">
        <v>330</v>
      </c>
      <c r="J331" s="8">
        <f t="shared" si="81"/>
        <v>6025507.0345837306</v>
      </c>
      <c r="K331" s="10">
        <f t="shared" si="82"/>
        <v>8.0000000000000002E-3</v>
      </c>
      <c r="L331" s="9">
        <f t="shared" si="83"/>
        <v>68265.234544703679</v>
      </c>
      <c r="M331" s="7">
        <f t="shared" si="84"/>
        <v>4017.0046897224875</v>
      </c>
      <c r="N331" s="7">
        <f t="shared" si="85"/>
        <v>64248.229854981189</v>
      </c>
      <c r="P331" s="6">
        <v>330</v>
      </c>
      <c r="Q331" s="8">
        <f t="shared" si="86"/>
        <v>5188507.4575542407</v>
      </c>
      <c r="R331" s="10">
        <f t="shared" si="87"/>
        <v>8.0000000000000002E-3</v>
      </c>
      <c r="S331" s="9">
        <f t="shared" si="75"/>
        <v>58782.551658125565</v>
      </c>
      <c r="T331" s="7">
        <f t="shared" si="88"/>
        <v>3459.0049717028273</v>
      </c>
      <c r="U331" s="7">
        <f t="shared" si="89"/>
        <v>55323.546686422735</v>
      </c>
    </row>
    <row r="332" spans="1:21">
      <c r="A332" s="6">
        <v>331</v>
      </c>
      <c r="B332" s="8">
        <f t="shared" si="76"/>
        <v>8345762.3266202509</v>
      </c>
      <c r="C332" s="10">
        <f t="shared" si="77"/>
        <v>8.0000000000000002E-3</v>
      </c>
      <c r="D332" s="9">
        <f t="shared" si="78"/>
        <v>95571.328362585133</v>
      </c>
      <c r="E332" s="7">
        <f t="shared" si="79"/>
        <v>5563.8415510801678</v>
      </c>
      <c r="F332" s="7">
        <f t="shared" si="80"/>
        <v>90007.486811504961</v>
      </c>
      <c r="I332" s="6">
        <v>331</v>
      </c>
      <c r="J332" s="8">
        <f t="shared" si="81"/>
        <v>5961258.8047287492</v>
      </c>
      <c r="K332" s="10">
        <f t="shared" si="82"/>
        <v>8.0000000000000002E-3</v>
      </c>
      <c r="L332" s="9">
        <f t="shared" si="83"/>
        <v>68265.234544703679</v>
      </c>
      <c r="M332" s="7">
        <f t="shared" si="84"/>
        <v>3974.1725364858326</v>
      </c>
      <c r="N332" s="7">
        <f t="shared" si="85"/>
        <v>64291.062008217843</v>
      </c>
      <c r="P332" s="6">
        <v>331</v>
      </c>
      <c r="Q332" s="8">
        <f t="shared" si="86"/>
        <v>5133183.9108678177</v>
      </c>
      <c r="R332" s="10">
        <f t="shared" si="87"/>
        <v>8.0000000000000002E-3</v>
      </c>
      <c r="S332" s="9">
        <f t="shared" si="75"/>
        <v>58782.551658125565</v>
      </c>
      <c r="T332" s="7">
        <f t="shared" si="88"/>
        <v>3422.1226072452118</v>
      </c>
      <c r="U332" s="7">
        <f t="shared" si="89"/>
        <v>55360.429050880353</v>
      </c>
    </row>
    <row r="333" spans="1:21">
      <c r="A333" s="6">
        <v>332</v>
      </c>
      <c r="B333" s="8">
        <f t="shared" si="76"/>
        <v>8255754.8398087462</v>
      </c>
      <c r="C333" s="10">
        <f t="shared" si="77"/>
        <v>8.0000000000000002E-3</v>
      </c>
      <c r="D333" s="9">
        <f t="shared" si="78"/>
        <v>95571.328362585133</v>
      </c>
      <c r="E333" s="7">
        <f t="shared" si="79"/>
        <v>5503.8365598724968</v>
      </c>
      <c r="F333" s="7">
        <f t="shared" si="80"/>
        <v>90067.49180271264</v>
      </c>
      <c r="I333" s="6">
        <v>332</v>
      </c>
      <c r="J333" s="8">
        <f t="shared" si="81"/>
        <v>5896967.7427205313</v>
      </c>
      <c r="K333" s="10">
        <f t="shared" si="82"/>
        <v>8.0000000000000002E-3</v>
      </c>
      <c r="L333" s="9">
        <f t="shared" si="83"/>
        <v>68265.234544703679</v>
      </c>
      <c r="M333" s="7">
        <f t="shared" si="84"/>
        <v>3931.3118284803545</v>
      </c>
      <c r="N333" s="7">
        <f t="shared" si="85"/>
        <v>64333.922716223322</v>
      </c>
      <c r="P333" s="6">
        <v>332</v>
      </c>
      <c r="Q333" s="8">
        <f t="shared" si="86"/>
        <v>5077823.4818169372</v>
      </c>
      <c r="R333" s="10">
        <f t="shared" si="87"/>
        <v>8.0000000000000002E-3</v>
      </c>
      <c r="S333" s="9">
        <f t="shared" si="75"/>
        <v>58782.551658125565</v>
      </c>
      <c r="T333" s="7">
        <f t="shared" si="88"/>
        <v>3385.2156545446251</v>
      </c>
      <c r="U333" s="7">
        <f t="shared" si="89"/>
        <v>55397.336003580938</v>
      </c>
    </row>
    <row r="334" spans="1:21">
      <c r="A334" s="6">
        <v>333</v>
      </c>
      <c r="B334" s="8">
        <f t="shared" si="76"/>
        <v>8165687.3480060333</v>
      </c>
      <c r="C334" s="10">
        <f t="shared" si="77"/>
        <v>8.0000000000000002E-3</v>
      </c>
      <c r="D334" s="9">
        <f t="shared" si="78"/>
        <v>95571.328362585133</v>
      </c>
      <c r="E334" s="7">
        <f t="shared" si="79"/>
        <v>5443.7915653373557</v>
      </c>
      <c r="F334" s="7">
        <f t="shared" si="80"/>
        <v>90127.536797247783</v>
      </c>
      <c r="I334" s="6">
        <v>333</v>
      </c>
      <c r="J334" s="8">
        <f t="shared" si="81"/>
        <v>5832633.8200043077</v>
      </c>
      <c r="K334" s="10">
        <f t="shared" si="82"/>
        <v>8.0000000000000002E-3</v>
      </c>
      <c r="L334" s="9">
        <f t="shared" si="83"/>
        <v>68265.234544703679</v>
      </c>
      <c r="M334" s="7">
        <f t="shared" si="84"/>
        <v>3888.4225466695384</v>
      </c>
      <c r="N334" s="7">
        <f t="shared" si="85"/>
        <v>64376.811998034143</v>
      </c>
      <c r="P334" s="6">
        <v>333</v>
      </c>
      <c r="Q334" s="8">
        <f t="shared" si="86"/>
        <v>5022426.1458133562</v>
      </c>
      <c r="R334" s="10">
        <f t="shared" si="87"/>
        <v>8.0000000000000002E-3</v>
      </c>
      <c r="S334" s="9">
        <f t="shared" si="75"/>
        <v>58782.551658125565</v>
      </c>
      <c r="T334" s="7">
        <f t="shared" si="88"/>
        <v>3348.2840972089039</v>
      </c>
      <c r="U334" s="7">
        <f t="shared" si="89"/>
        <v>55434.267560916662</v>
      </c>
    </row>
    <row r="335" spans="1:21">
      <c r="A335" s="6">
        <v>334</v>
      </c>
      <c r="B335" s="8">
        <f t="shared" si="76"/>
        <v>8075559.8112087855</v>
      </c>
      <c r="C335" s="10">
        <f t="shared" si="77"/>
        <v>8.0000000000000002E-3</v>
      </c>
      <c r="D335" s="9">
        <f t="shared" si="78"/>
        <v>95571.328362585133</v>
      </c>
      <c r="E335" s="7">
        <f t="shared" si="79"/>
        <v>5383.706540805857</v>
      </c>
      <c r="F335" s="7">
        <f t="shared" si="80"/>
        <v>90187.621821779278</v>
      </c>
      <c r="I335" s="6">
        <v>334</v>
      </c>
      <c r="J335" s="8">
        <f t="shared" si="81"/>
        <v>5768257.0080062738</v>
      </c>
      <c r="K335" s="10">
        <f t="shared" si="82"/>
        <v>8.0000000000000002E-3</v>
      </c>
      <c r="L335" s="9">
        <f t="shared" si="83"/>
        <v>68265.234544703679</v>
      </c>
      <c r="M335" s="7">
        <f t="shared" si="84"/>
        <v>3845.5046720041828</v>
      </c>
      <c r="N335" s="7">
        <f t="shared" si="85"/>
        <v>64419.729872699492</v>
      </c>
      <c r="P335" s="6">
        <v>334</v>
      </c>
      <c r="Q335" s="8">
        <f t="shared" si="86"/>
        <v>4966991.8782524392</v>
      </c>
      <c r="R335" s="10">
        <f t="shared" si="87"/>
        <v>8.0000000000000002E-3</v>
      </c>
      <c r="S335" s="9">
        <f t="shared" si="75"/>
        <v>58782.551658125565</v>
      </c>
      <c r="T335" s="7">
        <f t="shared" si="88"/>
        <v>3311.3279188349593</v>
      </c>
      <c r="U335" s="7">
        <f t="shared" si="89"/>
        <v>55471.223739290603</v>
      </c>
    </row>
    <row r="336" spans="1:21">
      <c r="A336" s="6">
        <v>335</v>
      </c>
      <c r="B336" s="8">
        <f t="shared" si="76"/>
        <v>7985372.1893870067</v>
      </c>
      <c r="C336" s="10">
        <f t="shared" si="77"/>
        <v>8.0000000000000002E-3</v>
      </c>
      <c r="D336" s="9">
        <f t="shared" si="78"/>
        <v>95571.328362585133</v>
      </c>
      <c r="E336" s="7">
        <f t="shared" si="79"/>
        <v>5323.581459591338</v>
      </c>
      <c r="F336" s="7">
        <f t="shared" si="80"/>
        <v>90247.746902993793</v>
      </c>
      <c r="I336" s="6">
        <v>335</v>
      </c>
      <c r="J336" s="8">
        <f t="shared" si="81"/>
        <v>5703837.2781335739</v>
      </c>
      <c r="K336" s="10">
        <f t="shared" si="82"/>
        <v>8.0000000000000002E-3</v>
      </c>
      <c r="L336" s="9">
        <f t="shared" si="83"/>
        <v>68265.234544703679</v>
      </c>
      <c r="M336" s="7">
        <f t="shared" si="84"/>
        <v>3802.5581854223824</v>
      </c>
      <c r="N336" s="7">
        <f t="shared" si="85"/>
        <v>64462.676359281293</v>
      </c>
      <c r="P336" s="6">
        <v>335</v>
      </c>
      <c r="Q336" s="8">
        <f t="shared" si="86"/>
        <v>4911520.6545131486</v>
      </c>
      <c r="R336" s="10">
        <f t="shared" si="87"/>
        <v>8.0000000000000002E-3</v>
      </c>
      <c r="S336" s="9">
        <f t="shared" si="75"/>
        <v>58782.551658125565</v>
      </c>
      <c r="T336" s="7">
        <f t="shared" si="88"/>
        <v>3274.3471030087658</v>
      </c>
      <c r="U336" s="7">
        <f t="shared" si="89"/>
        <v>55508.204555116798</v>
      </c>
    </row>
    <row r="337" spans="1:21">
      <c r="A337" s="6">
        <v>336</v>
      </c>
      <c r="B337" s="8">
        <f t="shared" si="76"/>
        <v>7895124.4424840128</v>
      </c>
      <c r="C337" s="10">
        <f t="shared" si="77"/>
        <v>8.0000000000000002E-3</v>
      </c>
      <c r="D337" s="9">
        <f t="shared" si="78"/>
        <v>95571.328362585133</v>
      </c>
      <c r="E337" s="7">
        <f t="shared" si="79"/>
        <v>5263.4162949893425</v>
      </c>
      <c r="F337" s="7">
        <f t="shared" si="80"/>
        <v>90307.912067595797</v>
      </c>
      <c r="I337" s="6">
        <v>336</v>
      </c>
      <c r="J337" s="8">
        <f t="shared" si="81"/>
        <v>5639374.601774293</v>
      </c>
      <c r="K337" s="10">
        <f t="shared" si="82"/>
        <v>8.0000000000000002E-3</v>
      </c>
      <c r="L337" s="9">
        <f t="shared" si="83"/>
        <v>68265.234544703679</v>
      </c>
      <c r="M337" s="7">
        <f t="shared" si="84"/>
        <v>3759.583067849529</v>
      </c>
      <c r="N337" s="7">
        <f t="shared" si="85"/>
        <v>64505.651476854153</v>
      </c>
      <c r="P337" s="6">
        <v>336</v>
      </c>
      <c r="Q337" s="8">
        <f t="shared" si="86"/>
        <v>4856012.449958032</v>
      </c>
      <c r="R337" s="10">
        <f t="shared" si="87"/>
        <v>8.0000000000000002E-3</v>
      </c>
      <c r="S337" s="9">
        <f t="shared" si="75"/>
        <v>58782.551658125565</v>
      </c>
      <c r="T337" s="7">
        <f t="shared" si="88"/>
        <v>3237.3416333053551</v>
      </c>
      <c r="U337" s="7">
        <f t="shared" si="89"/>
        <v>55545.210024820211</v>
      </c>
    </row>
    <row r="338" spans="1:21">
      <c r="A338" s="6">
        <v>337</v>
      </c>
      <c r="B338" s="8">
        <f t="shared" si="76"/>
        <v>7804816.5304164169</v>
      </c>
      <c r="C338" s="10">
        <f t="shared" si="77"/>
        <v>8.0000000000000002E-3</v>
      </c>
      <c r="D338" s="9">
        <f t="shared" si="78"/>
        <v>95571.328362585133</v>
      </c>
      <c r="E338" s="7">
        <f t="shared" si="79"/>
        <v>5203.2110202776112</v>
      </c>
      <c r="F338" s="7">
        <f t="shared" si="80"/>
        <v>90368.117342307523</v>
      </c>
      <c r="I338" s="6">
        <v>337</v>
      </c>
      <c r="J338" s="8">
        <f t="shared" si="81"/>
        <v>5574868.9502974385</v>
      </c>
      <c r="K338" s="10">
        <f t="shared" si="82"/>
        <v>8.0000000000000002E-3</v>
      </c>
      <c r="L338" s="9">
        <f t="shared" si="83"/>
        <v>68265.234544703679</v>
      </c>
      <c r="M338" s="7">
        <f t="shared" si="84"/>
        <v>3716.5793001982925</v>
      </c>
      <c r="N338" s="7">
        <f t="shared" si="85"/>
        <v>64548.655244505389</v>
      </c>
      <c r="P338" s="6">
        <v>337</v>
      </c>
      <c r="Q338" s="8">
        <f t="shared" si="86"/>
        <v>4800467.2399332114</v>
      </c>
      <c r="R338" s="10">
        <f t="shared" si="87"/>
        <v>8.0000000000000002E-3</v>
      </c>
      <c r="S338" s="9">
        <f t="shared" si="75"/>
        <v>58782.551658125565</v>
      </c>
      <c r="T338" s="7">
        <f t="shared" si="88"/>
        <v>3200.3114932888075</v>
      </c>
      <c r="U338" s="7">
        <f t="shared" si="89"/>
        <v>55582.24016483676</v>
      </c>
    </row>
    <row r="339" spans="1:21">
      <c r="A339" s="6">
        <v>338</v>
      </c>
      <c r="B339" s="8">
        <f t="shared" si="76"/>
        <v>7714448.4130741097</v>
      </c>
      <c r="C339" s="10">
        <f t="shared" si="77"/>
        <v>8.0000000000000002E-3</v>
      </c>
      <c r="D339" s="9">
        <f t="shared" si="78"/>
        <v>95571.328362585133</v>
      </c>
      <c r="E339" s="7">
        <f t="shared" si="79"/>
        <v>5142.9656087160738</v>
      </c>
      <c r="F339" s="7">
        <f t="shared" si="80"/>
        <v>90428.362753869063</v>
      </c>
      <c r="I339" s="6">
        <v>338</v>
      </c>
      <c r="J339" s="8">
        <f t="shared" si="81"/>
        <v>5510320.2950529335</v>
      </c>
      <c r="K339" s="10">
        <f t="shared" si="82"/>
        <v>8.0000000000000002E-3</v>
      </c>
      <c r="L339" s="9">
        <f t="shared" si="83"/>
        <v>68265.234544703679</v>
      </c>
      <c r="M339" s="7">
        <f t="shared" si="84"/>
        <v>3673.5468633686228</v>
      </c>
      <c r="N339" s="7">
        <f t="shared" si="85"/>
        <v>64591.687681335054</v>
      </c>
      <c r="P339" s="6">
        <v>338</v>
      </c>
      <c r="Q339" s="8">
        <f t="shared" si="86"/>
        <v>4744884.9997683745</v>
      </c>
      <c r="R339" s="10">
        <f t="shared" si="87"/>
        <v>8.0000000000000002E-3</v>
      </c>
      <c r="S339" s="9">
        <f t="shared" si="75"/>
        <v>58782.551658125565</v>
      </c>
      <c r="T339" s="7">
        <f t="shared" si="88"/>
        <v>3163.2566665122499</v>
      </c>
      <c r="U339" s="7">
        <f t="shared" si="89"/>
        <v>55619.294991613315</v>
      </c>
    </row>
    <row r="340" spans="1:21">
      <c r="A340" s="6">
        <v>339</v>
      </c>
      <c r="B340" s="8">
        <f t="shared" si="76"/>
        <v>7624020.0503202407</v>
      </c>
      <c r="C340" s="10">
        <f t="shared" si="77"/>
        <v>8.0000000000000002E-3</v>
      </c>
      <c r="D340" s="9">
        <f t="shared" si="78"/>
        <v>95571.328362585133</v>
      </c>
      <c r="E340" s="7">
        <f t="shared" si="79"/>
        <v>5082.680033546827</v>
      </c>
      <c r="F340" s="7">
        <f t="shared" si="80"/>
        <v>90488.648329038304</v>
      </c>
      <c r="I340" s="6">
        <v>339</v>
      </c>
      <c r="J340" s="8">
        <f t="shared" si="81"/>
        <v>5445728.6073715985</v>
      </c>
      <c r="K340" s="10">
        <f t="shared" si="82"/>
        <v>8.0000000000000002E-3</v>
      </c>
      <c r="L340" s="9">
        <f t="shared" si="83"/>
        <v>68265.234544703679</v>
      </c>
      <c r="M340" s="7">
        <f t="shared" si="84"/>
        <v>3630.4857382477326</v>
      </c>
      <c r="N340" s="7">
        <f t="shared" si="85"/>
        <v>64634.748806455944</v>
      </c>
      <c r="P340" s="6">
        <v>339</v>
      </c>
      <c r="Q340" s="8">
        <f t="shared" si="86"/>
        <v>4689265.7047767611</v>
      </c>
      <c r="R340" s="10">
        <f t="shared" si="87"/>
        <v>8.0000000000000002E-3</v>
      </c>
      <c r="S340" s="9">
        <f t="shared" si="75"/>
        <v>58782.551658125565</v>
      </c>
      <c r="T340" s="7">
        <f t="shared" si="88"/>
        <v>3126.1771365178411</v>
      </c>
      <c r="U340" s="7">
        <f t="shared" si="89"/>
        <v>55656.374521607722</v>
      </c>
    </row>
    <row r="341" spans="1:21">
      <c r="A341" s="6">
        <v>340</v>
      </c>
      <c r="B341" s="8">
        <f t="shared" si="76"/>
        <v>7533531.4019912025</v>
      </c>
      <c r="C341" s="10">
        <f t="shared" si="77"/>
        <v>8.0000000000000002E-3</v>
      </c>
      <c r="D341" s="9">
        <f t="shared" si="78"/>
        <v>95571.328362585133</v>
      </c>
      <c r="E341" s="7">
        <f t="shared" si="79"/>
        <v>5022.3542679941356</v>
      </c>
      <c r="F341" s="7">
        <f t="shared" si="80"/>
        <v>90548.974094591002</v>
      </c>
      <c r="I341" s="6">
        <v>340</v>
      </c>
      <c r="J341" s="8">
        <f t="shared" si="81"/>
        <v>5381093.8585651424</v>
      </c>
      <c r="K341" s="10">
        <f t="shared" si="82"/>
        <v>8.0000000000000002E-3</v>
      </c>
      <c r="L341" s="9">
        <f t="shared" si="83"/>
        <v>68265.234544703679</v>
      </c>
      <c r="M341" s="7">
        <f t="shared" si="84"/>
        <v>3587.3959057100951</v>
      </c>
      <c r="N341" s="7">
        <f t="shared" si="85"/>
        <v>64677.838638993584</v>
      </c>
      <c r="P341" s="6">
        <v>340</v>
      </c>
      <c r="Q341" s="8">
        <f t="shared" si="86"/>
        <v>4633609.3302551536</v>
      </c>
      <c r="R341" s="10">
        <f t="shared" si="87"/>
        <v>8.0000000000000002E-3</v>
      </c>
      <c r="S341" s="9">
        <f t="shared" si="75"/>
        <v>58782.551658125565</v>
      </c>
      <c r="T341" s="7">
        <f t="shared" si="88"/>
        <v>3089.0728868367692</v>
      </c>
      <c r="U341" s="7">
        <f t="shared" si="89"/>
        <v>55693.478771288799</v>
      </c>
    </row>
    <row r="342" spans="1:21">
      <c r="A342" s="6">
        <v>341</v>
      </c>
      <c r="B342" s="8">
        <f t="shared" si="76"/>
        <v>7442982.4278966114</v>
      </c>
      <c r="C342" s="10">
        <f t="shared" si="77"/>
        <v>8.0000000000000002E-3</v>
      </c>
      <c r="D342" s="9">
        <f t="shared" si="78"/>
        <v>95571.328362585133</v>
      </c>
      <c r="E342" s="7">
        <f t="shared" si="79"/>
        <v>4961.9882852644078</v>
      </c>
      <c r="F342" s="7">
        <f t="shared" si="80"/>
        <v>90609.340077320725</v>
      </c>
      <c r="I342" s="6">
        <v>341</v>
      </c>
      <c r="J342" s="8">
        <f t="shared" si="81"/>
        <v>5316416.0199261485</v>
      </c>
      <c r="K342" s="10">
        <f t="shared" si="82"/>
        <v>8.0000000000000002E-3</v>
      </c>
      <c r="L342" s="9">
        <f t="shared" si="83"/>
        <v>68265.234544703679</v>
      </c>
      <c r="M342" s="7">
        <f t="shared" si="84"/>
        <v>3544.2773466174326</v>
      </c>
      <c r="N342" s="7">
        <f t="shared" si="85"/>
        <v>64720.957198086246</v>
      </c>
      <c r="P342" s="6">
        <v>341</v>
      </c>
      <c r="Q342" s="8">
        <f t="shared" si="86"/>
        <v>4577915.8514838647</v>
      </c>
      <c r="R342" s="10">
        <f t="shared" si="87"/>
        <v>8.0000000000000002E-3</v>
      </c>
      <c r="S342" s="9">
        <f t="shared" si="75"/>
        <v>58782.551658125565</v>
      </c>
      <c r="T342" s="7">
        <f t="shared" si="88"/>
        <v>3051.943900989243</v>
      </c>
      <c r="U342" s="7">
        <f t="shared" si="89"/>
        <v>55730.60775713632</v>
      </c>
    </row>
    <row r="343" spans="1:21">
      <c r="A343" s="6">
        <v>342</v>
      </c>
      <c r="B343" s="8">
        <f t="shared" si="76"/>
        <v>7352373.0878192903</v>
      </c>
      <c r="C343" s="10">
        <f t="shared" si="77"/>
        <v>8.0000000000000002E-3</v>
      </c>
      <c r="D343" s="9">
        <f t="shared" si="78"/>
        <v>95571.328362585133</v>
      </c>
      <c r="E343" s="7">
        <f t="shared" si="79"/>
        <v>4901.5820585461934</v>
      </c>
      <c r="F343" s="7">
        <f t="shared" si="80"/>
        <v>90669.746304038941</v>
      </c>
      <c r="I343" s="6">
        <v>342</v>
      </c>
      <c r="J343" s="8">
        <f t="shared" si="81"/>
        <v>5251695.0627280623</v>
      </c>
      <c r="K343" s="10">
        <f t="shared" si="82"/>
        <v>8.0000000000000002E-3</v>
      </c>
      <c r="L343" s="9">
        <f t="shared" si="83"/>
        <v>68265.234544703679</v>
      </c>
      <c r="M343" s="7">
        <f t="shared" si="84"/>
        <v>3501.1300418187079</v>
      </c>
      <c r="N343" s="7">
        <f t="shared" si="85"/>
        <v>64764.104502884969</v>
      </c>
      <c r="P343" s="6">
        <v>342</v>
      </c>
      <c r="Q343" s="8">
        <f t="shared" si="86"/>
        <v>4522185.2437267285</v>
      </c>
      <c r="R343" s="10">
        <f t="shared" si="87"/>
        <v>8.0000000000000002E-3</v>
      </c>
      <c r="S343" s="9">
        <f t="shared" si="75"/>
        <v>58782.551658125565</v>
      </c>
      <c r="T343" s="7">
        <f t="shared" si="88"/>
        <v>3014.7901624844858</v>
      </c>
      <c r="U343" s="7">
        <f t="shared" si="89"/>
        <v>55767.761495641076</v>
      </c>
    </row>
    <row r="344" spans="1:21">
      <c r="A344" s="6">
        <v>343</v>
      </c>
      <c r="B344" s="8">
        <f t="shared" si="76"/>
        <v>7261703.3415152514</v>
      </c>
      <c r="C344" s="10">
        <f t="shared" si="77"/>
        <v>8.0000000000000002E-3</v>
      </c>
      <c r="D344" s="9">
        <f t="shared" si="78"/>
        <v>95571.328362585133</v>
      </c>
      <c r="E344" s="7">
        <f t="shared" si="79"/>
        <v>4841.1355610101682</v>
      </c>
      <c r="F344" s="7">
        <f t="shared" si="80"/>
        <v>90730.192801574958</v>
      </c>
      <c r="I344" s="6">
        <v>343</v>
      </c>
      <c r="J344" s="8">
        <f t="shared" si="81"/>
        <v>5186930.9582251776</v>
      </c>
      <c r="K344" s="10">
        <f t="shared" si="82"/>
        <v>8.0000000000000002E-3</v>
      </c>
      <c r="L344" s="9">
        <f t="shared" si="83"/>
        <v>68265.234544703679</v>
      </c>
      <c r="M344" s="7">
        <f t="shared" si="84"/>
        <v>3457.9539721501187</v>
      </c>
      <c r="N344" s="7">
        <f t="shared" si="85"/>
        <v>64807.280572553558</v>
      </c>
      <c r="P344" s="6">
        <v>343</v>
      </c>
      <c r="Q344" s="8">
        <f t="shared" si="86"/>
        <v>4466417.4822310871</v>
      </c>
      <c r="R344" s="10">
        <f t="shared" si="87"/>
        <v>8.0000000000000002E-3</v>
      </c>
      <c r="S344" s="9">
        <f t="shared" si="75"/>
        <v>58782.551658125565</v>
      </c>
      <c r="T344" s="7">
        <f t="shared" si="88"/>
        <v>2977.6116548207247</v>
      </c>
      <c r="U344" s="7">
        <f t="shared" si="89"/>
        <v>55804.940003304844</v>
      </c>
    </row>
    <row r="345" spans="1:21">
      <c r="A345" s="6">
        <v>344</v>
      </c>
      <c r="B345" s="8">
        <f t="shared" si="76"/>
        <v>7170973.1487136763</v>
      </c>
      <c r="C345" s="10">
        <f t="shared" si="77"/>
        <v>8.0000000000000002E-3</v>
      </c>
      <c r="D345" s="9">
        <f t="shared" si="78"/>
        <v>95571.328362585133</v>
      </c>
      <c r="E345" s="7">
        <f t="shared" si="79"/>
        <v>4780.6487658091173</v>
      </c>
      <c r="F345" s="7">
        <f t="shared" si="80"/>
        <v>90790.679596776012</v>
      </c>
      <c r="I345" s="6">
        <v>344</v>
      </c>
      <c r="J345" s="8">
        <f t="shared" si="81"/>
        <v>5122123.6776526244</v>
      </c>
      <c r="K345" s="10">
        <f t="shared" si="82"/>
        <v>8.0000000000000002E-3</v>
      </c>
      <c r="L345" s="9">
        <f t="shared" si="83"/>
        <v>68265.234544703679</v>
      </c>
      <c r="M345" s="7">
        <f t="shared" si="84"/>
        <v>3414.7491184350833</v>
      </c>
      <c r="N345" s="7">
        <f t="shared" si="85"/>
        <v>64850.485426268599</v>
      </c>
      <c r="P345" s="6">
        <v>344</v>
      </c>
      <c r="Q345" s="8">
        <f t="shared" si="86"/>
        <v>4410612.5422277823</v>
      </c>
      <c r="R345" s="10">
        <f t="shared" si="87"/>
        <v>8.0000000000000002E-3</v>
      </c>
      <c r="S345" s="9">
        <f t="shared" si="75"/>
        <v>58782.551658125565</v>
      </c>
      <c r="T345" s="7">
        <f t="shared" si="88"/>
        <v>2940.4083614851884</v>
      </c>
      <c r="U345" s="7">
        <f t="shared" si="89"/>
        <v>55842.143296640374</v>
      </c>
    </row>
    <row r="346" spans="1:21">
      <c r="A346" s="6">
        <v>345</v>
      </c>
      <c r="B346" s="8">
        <f t="shared" si="76"/>
        <v>7080182.4691169001</v>
      </c>
      <c r="C346" s="10">
        <f t="shared" si="77"/>
        <v>8.0000000000000002E-3</v>
      </c>
      <c r="D346" s="9">
        <f t="shared" si="78"/>
        <v>95571.328362585133</v>
      </c>
      <c r="E346" s="7">
        <f t="shared" si="79"/>
        <v>4720.1216460779333</v>
      </c>
      <c r="F346" s="7">
        <f t="shared" si="80"/>
        <v>90851.206716507193</v>
      </c>
      <c r="I346" s="6">
        <v>345</v>
      </c>
      <c r="J346" s="8">
        <f t="shared" si="81"/>
        <v>5057273.1922263559</v>
      </c>
      <c r="K346" s="10">
        <f t="shared" si="82"/>
        <v>8.0000000000000002E-3</v>
      </c>
      <c r="L346" s="9">
        <f t="shared" si="83"/>
        <v>68265.234544703679</v>
      </c>
      <c r="M346" s="7">
        <f t="shared" si="84"/>
        <v>3371.5154614842372</v>
      </c>
      <c r="N346" s="7">
        <f t="shared" si="85"/>
        <v>64893.719083219439</v>
      </c>
      <c r="P346" s="6">
        <v>345</v>
      </c>
      <c r="Q346" s="8">
        <f t="shared" si="86"/>
        <v>4354770.3989311419</v>
      </c>
      <c r="R346" s="10">
        <f t="shared" si="87"/>
        <v>8.0000000000000002E-3</v>
      </c>
      <c r="S346" s="9">
        <f t="shared" si="75"/>
        <v>58782.551658125565</v>
      </c>
      <c r="T346" s="7">
        <f t="shared" si="88"/>
        <v>2903.1802659540949</v>
      </c>
      <c r="U346" s="7">
        <f t="shared" si="89"/>
        <v>55879.371392171473</v>
      </c>
    </row>
    <row r="347" spans="1:21">
      <c r="A347" s="6">
        <v>346</v>
      </c>
      <c r="B347" s="8">
        <f t="shared" si="76"/>
        <v>6989331.2624003934</v>
      </c>
      <c r="C347" s="10">
        <f t="shared" si="77"/>
        <v>8.0000000000000002E-3</v>
      </c>
      <c r="D347" s="9">
        <f t="shared" si="78"/>
        <v>95571.328362585133</v>
      </c>
      <c r="E347" s="7">
        <f t="shared" si="79"/>
        <v>4659.5541749335962</v>
      </c>
      <c r="F347" s="7">
        <f t="shared" si="80"/>
        <v>90911.774187651536</v>
      </c>
      <c r="I347" s="6">
        <v>346</v>
      </c>
      <c r="J347" s="8">
        <f t="shared" si="81"/>
        <v>4992379.4731431361</v>
      </c>
      <c r="K347" s="10">
        <f t="shared" si="82"/>
        <v>8.0000000000000002E-3</v>
      </c>
      <c r="L347" s="9">
        <f t="shared" si="83"/>
        <v>68265.234544703679</v>
      </c>
      <c r="M347" s="7">
        <f t="shared" si="84"/>
        <v>3328.2529820954242</v>
      </c>
      <c r="N347" s="7">
        <f t="shared" si="85"/>
        <v>64936.981562608256</v>
      </c>
      <c r="P347" s="6">
        <v>346</v>
      </c>
      <c r="Q347" s="8">
        <f t="shared" si="86"/>
        <v>4298891.0275389701</v>
      </c>
      <c r="R347" s="10">
        <f t="shared" si="87"/>
        <v>8.0000000000000002E-3</v>
      </c>
      <c r="S347" s="9">
        <f t="shared" si="75"/>
        <v>58782.551658125565</v>
      </c>
      <c r="T347" s="7">
        <f t="shared" si="88"/>
        <v>2865.9273516926464</v>
      </c>
      <c r="U347" s="7">
        <f t="shared" si="89"/>
        <v>55916.624306432917</v>
      </c>
    </row>
    <row r="348" spans="1:21">
      <c r="A348" s="6">
        <v>347</v>
      </c>
      <c r="B348" s="8">
        <f t="shared" si="76"/>
        <v>6898419.4882127419</v>
      </c>
      <c r="C348" s="10">
        <f t="shared" si="77"/>
        <v>8.0000000000000002E-3</v>
      </c>
      <c r="D348" s="9">
        <f t="shared" si="78"/>
        <v>95571.328362585133</v>
      </c>
      <c r="E348" s="7">
        <f t="shared" si="79"/>
        <v>4598.9463254751618</v>
      </c>
      <c r="F348" s="7">
        <f t="shared" si="80"/>
        <v>90972.382037109972</v>
      </c>
      <c r="I348" s="6">
        <v>347</v>
      </c>
      <c r="J348" s="8">
        <f t="shared" si="81"/>
        <v>4927442.4915805282</v>
      </c>
      <c r="K348" s="10">
        <f t="shared" si="82"/>
        <v>8.0000000000000002E-3</v>
      </c>
      <c r="L348" s="9">
        <f t="shared" si="83"/>
        <v>68265.234544703679</v>
      </c>
      <c r="M348" s="7">
        <f t="shared" si="84"/>
        <v>3284.9616610536855</v>
      </c>
      <c r="N348" s="7">
        <f t="shared" si="85"/>
        <v>64980.272883649995</v>
      </c>
      <c r="P348" s="6">
        <v>347</v>
      </c>
      <c r="Q348" s="8">
        <f t="shared" si="86"/>
        <v>4242974.4032325372</v>
      </c>
      <c r="R348" s="10">
        <f t="shared" si="87"/>
        <v>8.0000000000000002E-3</v>
      </c>
      <c r="S348" s="9">
        <f t="shared" si="75"/>
        <v>58782.551658125565</v>
      </c>
      <c r="T348" s="7">
        <f t="shared" si="88"/>
        <v>2828.6496021550247</v>
      </c>
      <c r="U348" s="7">
        <f t="shared" si="89"/>
        <v>55953.902055970539</v>
      </c>
    </row>
    <row r="349" spans="1:21">
      <c r="A349" s="6">
        <v>348</v>
      </c>
      <c r="B349" s="8">
        <f t="shared" si="76"/>
        <v>6807447.1061756322</v>
      </c>
      <c r="C349" s="10">
        <f t="shared" si="77"/>
        <v>8.0000000000000002E-3</v>
      </c>
      <c r="D349" s="9">
        <f t="shared" si="78"/>
        <v>95571.328362585133</v>
      </c>
      <c r="E349" s="7">
        <f t="shared" si="79"/>
        <v>4538.2980707837551</v>
      </c>
      <c r="F349" s="7">
        <f t="shared" si="80"/>
        <v>91033.030291801377</v>
      </c>
      <c r="I349" s="6">
        <v>348</v>
      </c>
      <c r="J349" s="8">
        <f t="shared" si="81"/>
        <v>4862462.2186968783</v>
      </c>
      <c r="K349" s="10">
        <f t="shared" si="82"/>
        <v>8.0000000000000002E-3</v>
      </c>
      <c r="L349" s="9">
        <f t="shared" si="83"/>
        <v>68265.234544703679</v>
      </c>
      <c r="M349" s="7">
        <f t="shared" si="84"/>
        <v>3241.6414791312523</v>
      </c>
      <c r="N349" s="7">
        <f t="shared" si="85"/>
        <v>65023.59306557243</v>
      </c>
      <c r="P349" s="6">
        <v>348</v>
      </c>
      <c r="Q349" s="8">
        <f t="shared" si="86"/>
        <v>4187020.5011765668</v>
      </c>
      <c r="R349" s="10">
        <f t="shared" si="87"/>
        <v>8.0000000000000002E-3</v>
      </c>
      <c r="S349" s="9">
        <f t="shared" si="75"/>
        <v>58782.551658125565</v>
      </c>
      <c r="T349" s="7">
        <f t="shared" si="88"/>
        <v>2791.3470007843775</v>
      </c>
      <c r="U349" s="7">
        <f t="shared" si="89"/>
        <v>55991.204657341186</v>
      </c>
    </row>
    <row r="350" spans="1:21">
      <c r="A350" s="6">
        <v>349</v>
      </c>
      <c r="B350" s="8">
        <f t="shared" si="76"/>
        <v>6716414.0758838309</v>
      </c>
      <c r="C350" s="10">
        <f t="shared" si="77"/>
        <v>8.0000000000000002E-3</v>
      </c>
      <c r="D350" s="9">
        <f t="shared" si="78"/>
        <v>95571.328362585133</v>
      </c>
      <c r="E350" s="7">
        <f t="shared" si="79"/>
        <v>4477.6093839225541</v>
      </c>
      <c r="F350" s="7">
        <f t="shared" si="80"/>
        <v>91093.718978662582</v>
      </c>
      <c r="I350" s="6">
        <v>349</v>
      </c>
      <c r="J350" s="8">
        <f t="shared" si="81"/>
        <v>4797438.6256313063</v>
      </c>
      <c r="K350" s="10">
        <f t="shared" si="82"/>
        <v>8.0000000000000002E-3</v>
      </c>
      <c r="L350" s="9">
        <f t="shared" si="83"/>
        <v>68265.234544703679</v>
      </c>
      <c r="M350" s="7">
        <f t="shared" si="84"/>
        <v>3198.2924170875376</v>
      </c>
      <c r="N350" s="7">
        <f t="shared" si="85"/>
        <v>65066.942127616145</v>
      </c>
      <c r="P350" s="6">
        <v>349</v>
      </c>
      <c r="Q350" s="8">
        <f t="shared" si="86"/>
        <v>4131029.2965192255</v>
      </c>
      <c r="R350" s="10">
        <f t="shared" si="87"/>
        <v>8.0000000000000002E-3</v>
      </c>
      <c r="S350" s="9">
        <f t="shared" si="75"/>
        <v>58782.551658125565</v>
      </c>
      <c r="T350" s="7">
        <f t="shared" si="88"/>
        <v>2754.019531012817</v>
      </c>
      <c r="U350" s="7">
        <f t="shared" si="89"/>
        <v>56028.532127112747</v>
      </c>
    </row>
    <row r="351" spans="1:21">
      <c r="A351" s="6">
        <v>350</v>
      </c>
      <c r="B351" s="8">
        <f t="shared" si="76"/>
        <v>6625320.3569051679</v>
      </c>
      <c r="C351" s="10">
        <f t="shared" si="77"/>
        <v>8.0000000000000002E-3</v>
      </c>
      <c r="D351" s="9">
        <f t="shared" si="78"/>
        <v>95571.328362585133</v>
      </c>
      <c r="E351" s="7">
        <f t="shared" si="79"/>
        <v>4416.8802379367789</v>
      </c>
      <c r="F351" s="7">
        <f t="shared" si="80"/>
        <v>91154.448124648348</v>
      </c>
      <c r="I351" s="6">
        <v>350</v>
      </c>
      <c r="J351" s="8">
        <f t="shared" si="81"/>
        <v>4732371.6835036902</v>
      </c>
      <c r="K351" s="10">
        <f t="shared" si="82"/>
        <v>8.0000000000000002E-3</v>
      </c>
      <c r="L351" s="9">
        <f t="shared" si="83"/>
        <v>68265.234544703679</v>
      </c>
      <c r="M351" s="7">
        <f t="shared" si="84"/>
        <v>3154.9144556691267</v>
      </c>
      <c r="N351" s="7">
        <f t="shared" si="85"/>
        <v>65110.320089034554</v>
      </c>
      <c r="P351" s="6">
        <v>350</v>
      </c>
      <c r="Q351" s="8">
        <f t="shared" si="86"/>
        <v>4075000.7643921128</v>
      </c>
      <c r="R351" s="10">
        <f t="shared" si="87"/>
        <v>8.0000000000000002E-3</v>
      </c>
      <c r="S351" s="9">
        <f t="shared" si="75"/>
        <v>58782.551658125565</v>
      </c>
      <c r="T351" s="7">
        <f t="shared" si="88"/>
        <v>2716.6671762614087</v>
      </c>
      <c r="U351" s="7">
        <f t="shared" si="89"/>
        <v>56065.884481864159</v>
      </c>
    </row>
    <row r="352" spans="1:21">
      <c r="A352" s="6">
        <v>351</v>
      </c>
      <c r="B352" s="8">
        <f t="shared" si="76"/>
        <v>6534165.9087805199</v>
      </c>
      <c r="C352" s="10">
        <f t="shared" si="77"/>
        <v>8.0000000000000002E-3</v>
      </c>
      <c r="D352" s="9">
        <f t="shared" si="78"/>
        <v>95571.328362585133</v>
      </c>
      <c r="E352" s="7">
        <f t="shared" si="79"/>
        <v>4356.1106058536798</v>
      </c>
      <c r="F352" s="7">
        <f t="shared" si="80"/>
        <v>91215.21775673145</v>
      </c>
      <c r="I352" s="6">
        <v>351</v>
      </c>
      <c r="J352" s="8">
        <f t="shared" si="81"/>
        <v>4667261.3634146554</v>
      </c>
      <c r="K352" s="10">
        <f t="shared" si="82"/>
        <v>8.0000000000000002E-3</v>
      </c>
      <c r="L352" s="9">
        <f t="shared" si="83"/>
        <v>68265.234544703679</v>
      </c>
      <c r="M352" s="7">
        <f t="shared" si="84"/>
        <v>3111.5075756097704</v>
      </c>
      <c r="N352" s="7">
        <f t="shared" si="85"/>
        <v>65153.726969093907</v>
      </c>
      <c r="P352" s="6">
        <v>351</v>
      </c>
      <c r="Q352" s="8">
        <f t="shared" si="86"/>
        <v>4018934.8799102488</v>
      </c>
      <c r="R352" s="10">
        <f t="shared" si="87"/>
        <v>8.0000000000000002E-3</v>
      </c>
      <c r="S352" s="9">
        <f t="shared" si="75"/>
        <v>58782.551658125565</v>
      </c>
      <c r="T352" s="7">
        <f t="shared" si="88"/>
        <v>2679.2899199401659</v>
      </c>
      <c r="U352" s="7">
        <f t="shared" si="89"/>
        <v>56103.2617381854</v>
      </c>
    </row>
    <row r="353" spans="1:21">
      <c r="A353" s="6">
        <v>352</v>
      </c>
      <c r="B353" s="8">
        <f t="shared" si="76"/>
        <v>6442950.6910237884</v>
      </c>
      <c r="C353" s="10">
        <f t="shared" si="77"/>
        <v>8.0000000000000002E-3</v>
      </c>
      <c r="D353" s="9">
        <f t="shared" si="78"/>
        <v>95571.328362585133</v>
      </c>
      <c r="E353" s="7">
        <f t="shared" si="79"/>
        <v>4295.3004606825261</v>
      </c>
      <c r="F353" s="7">
        <f t="shared" si="80"/>
        <v>91276.027901902606</v>
      </c>
      <c r="I353" s="6">
        <v>352</v>
      </c>
      <c r="J353" s="8">
        <f t="shared" si="81"/>
        <v>4602107.6364455614</v>
      </c>
      <c r="K353" s="10">
        <f t="shared" si="82"/>
        <v>8.0000000000000002E-3</v>
      </c>
      <c r="L353" s="9">
        <f t="shared" si="83"/>
        <v>68265.234544703679</v>
      </c>
      <c r="M353" s="7">
        <f t="shared" si="84"/>
        <v>3068.0717576303741</v>
      </c>
      <c r="N353" s="7">
        <f t="shared" si="85"/>
        <v>65197.162787073306</v>
      </c>
      <c r="P353" s="6">
        <v>352</v>
      </c>
      <c r="Q353" s="8">
        <f t="shared" si="86"/>
        <v>3962831.6181720635</v>
      </c>
      <c r="R353" s="10">
        <f t="shared" si="87"/>
        <v>8.0000000000000002E-3</v>
      </c>
      <c r="S353" s="9">
        <f t="shared" si="75"/>
        <v>58782.551658125565</v>
      </c>
      <c r="T353" s="7">
        <f t="shared" si="88"/>
        <v>2641.8877454480421</v>
      </c>
      <c r="U353" s="7">
        <f t="shared" si="89"/>
        <v>56140.663912677526</v>
      </c>
    </row>
    <row r="354" spans="1:21">
      <c r="A354" s="6">
        <v>353</v>
      </c>
      <c r="B354" s="8">
        <f t="shared" si="76"/>
        <v>6351674.6631218856</v>
      </c>
      <c r="C354" s="10">
        <f t="shared" si="77"/>
        <v>8.0000000000000002E-3</v>
      </c>
      <c r="D354" s="9">
        <f t="shared" si="78"/>
        <v>95571.328362585133</v>
      </c>
      <c r="E354" s="7">
        <f t="shared" si="79"/>
        <v>4234.4497754145905</v>
      </c>
      <c r="F354" s="7">
        <f t="shared" si="80"/>
        <v>91336.878587170548</v>
      </c>
      <c r="I354" s="6">
        <v>353</v>
      </c>
      <c r="J354" s="8">
        <f t="shared" si="81"/>
        <v>4536910.4736584881</v>
      </c>
      <c r="K354" s="10">
        <f t="shared" si="82"/>
        <v>8.0000000000000002E-3</v>
      </c>
      <c r="L354" s="9">
        <f t="shared" si="83"/>
        <v>68265.234544703679</v>
      </c>
      <c r="M354" s="7">
        <f t="shared" si="84"/>
        <v>3024.6069824389924</v>
      </c>
      <c r="N354" s="7">
        <f t="shared" si="85"/>
        <v>65240.627562264686</v>
      </c>
      <c r="P354" s="6">
        <v>353</v>
      </c>
      <c r="Q354" s="8">
        <f t="shared" si="86"/>
        <v>3906690.9542593858</v>
      </c>
      <c r="R354" s="10">
        <f t="shared" si="87"/>
        <v>8.0000000000000002E-3</v>
      </c>
      <c r="S354" s="9">
        <f t="shared" si="75"/>
        <v>58782.551658125565</v>
      </c>
      <c r="T354" s="7">
        <f t="shared" si="88"/>
        <v>2604.4606361729238</v>
      </c>
      <c r="U354" s="7">
        <f t="shared" si="89"/>
        <v>56178.091021952641</v>
      </c>
    </row>
    <row r="355" spans="1:21">
      <c r="A355" s="6">
        <v>354</v>
      </c>
      <c r="B355" s="8">
        <f t="shared" si="76"/>
        <v>6260337.7845347151</v>
      </c>
      <c r="C355" s="10">
        <f t="shared" si="77"/>
        <v>8.0000000000000002E-3</v>
      </c>
      <c r="D355" s="9">
        <f t="shared" si="78"/>
        <v>95571.328362585133</v>
      </c>
      <c r="E355" s="7">
        <f t="shared" si="79"/>
        <v>4173.5585230231436</v>
      </c>
      <c r="F355" s="7">
        <f t="shared" si="80"/>
        <v>91397.769839561995</v>
      </c>
      <c r="I355" s="6">
        <v>354</v>
      </c>
      <c r="J355" s="8">
        <f t="shared" si="81"/>
        <v>4471669.8460962232</v>
      </c>
      <c r="K355" s="10">
        <f t="shared" si="82"/>
        <v>8.0000000000000002E-3</v>
      </c>
      <c r="L355" s="9">
        <f t="shared" si="83"/>
        <v>68265.234544703679</v>
      </c>
      <c r="M355" s="7">
        <f t="shared" si="84"/>
        <v>2981.1132307308158</v>
      </c>
      <c r="N355" s="7">
        <f t="shared" si="85"/>
        <v>65284.121313972864</v>
      </c>
      <c r="P355" s="6">
        <v>354</v>
      </c>
      <c r="Q355" s="8">
        <f t="shared" si="86"/>
        <v>3850512.8632374331</v>
      </c>
      <c r="R355" s="10">
        <f t="shared" si="87"/>
        <v>8.0000000000000002E-3</v>
      </c>
      <c r="S355" s="9">
        <f t="shared" si="75"/>
        <v>58782.551658125565</v>
      </c>
      <c r="T355" s="7">
        <f t="shared" si="88"/>
        <v>2567.0085754916222</v>
      </c>
      <c r="U355" s="7">
        <f t="shared" si="89"/>
        <v>56215.543082633943</v>
      </c>
    </row>
    <row r="356" spans="1:21">
      <c r="A356" s="6">
        <v>355</v>
      </c>
      <c r="B356" s="8">
        <f t="shared" si="76"/>
        <v>6168940.0146951536</v>
      </c>
      <c r="C356" s="10">
        <f t="shared" si="77"/>
        <v>8.0000000000000002E-3</v>
      </c>
      <c r="D356" s="9">
        <f t="shared" si="78"/>
        <v>95571.328362585133</v>
      </c>
      <c r="E356" s="7">
        <f t="shared" si="79"/>
        <v>4112.6266764634356</v>
      </c>
      <c r="F356" s="7">
        <f t="shared" si="80"/>
        <v>91458.701686121698</v>
      </c>
      <c r="I356" s="6">
        <v>355</v>
      </c>
      <c r="J356" s="8">
        <f t="shared" si="81"/>
        <v>4406385.7247822508</v>
      </c>
      <c r="K356" s="10">
        <f t="shared" si="82"/>
        <v>8.0000000000000002E-3</v>
      </c>
      <c r="L356" s="9">
        <f t="shared" si="83"/>
        <v>68265.234544703679</v>
      </c>
      <c r="M356" s="7">
        <f t="shared" si="84"/>
        <v>2937.5904831881671</v>
      </c>
      <c r="N356" s="7">
        <f t="shared" si="85"/>
        <v>65327.644061515515</v>
      </c>
      <c r="P356" s="6">
        <v>355</v>
      </c>
      <c r="Q356" s="8">
        <f t="shared" si="86"/>
        <v>3794297.3201547991</v>
      </c>
      <c r="R356" s="10">
        <f t="shared" si="87"/>
        <v>8.0000000000000002E-3</v>
      </c>
      <c r="S356" s="9">
        <f t="shared" si="75"/>
        <v>58782.551658125565</v>
      </c>
      <c r="T356" s="7">
        <f t="shared" si="88"/>
        <v>2529.5315467698661</v>
      </c>
      <c r="U356" s="7">
        <f t="shared" si="89"/>
        <v>56253.020111355698</v>
      </c>
    </row>
    <row r="357" spans="1:21">
      <c r="A357" s="6">
        <v>356</v>
      </c>
      <c r="B357" s="8">
        <f t="shared" si="76"/>
        <v>6077481.313009032</v>
      </c>
      <c r="C357" s="10">
        <f t="shared" si="77"/>
        <v>8.0000000000000002E-3</v>
      </c>
      <c r="D357" s="9">
        <f t="shared" si="78"/>
        <v>95571.328362585133</v>
      </c>
      <c r="E357" s="7">
        <f t="shared" si="79"/>
        <v>4051.6542086726881</v>
      </c>
      <c r="F357" s="7">
        <f t="shared" si="80"/>
        <v>91519.674153912449</v>
      </c>
      <c r="I357" s="6">
        <v>356</v>
      </c>
      <c r="J357" s="8">
        <f t="shared" si="81"/>
        <v>4341058.0807207357</v>
      </c>
      <c r="K357" s="10">
        <f t="shared" si="82"/>
        <v>8.0000000000000002E-3</v>
      </c>
      <c r="L357" s="9">
        <f t="shared" si="83"/>
        <v>68265.234544703679</v>
      </c>
      <c r="M357" s="7">
        <f t="shared" si="84"/>
        <v>2894.0387204804906</v>
      </c>
      <c r="N357" s="7">
        <f t="shared" si="85"/>
        <v>65371.195824223185</v>
      </c>
      <c r="P357" s="6">
        <v>356</v>
      </c>
      <c r="Q357" s="8">
        <f t="shared" si="86"/>
        <v>3738044.3000434432</v>
      </c>
      <c r="R357" s="10">
        <f t="shared" si="87"/>
        <v>8.0000000000000002E-3</v>
      </c>
      <c r="S357" s="9">
        <f t="shared" si="75"/>
        <v>58782.551658125565</v>
      </c>
      <c r="T357" s="7">
        <f t="shared" si="88"/>
        <v>2492.0295333622958</v>
      </c>
      <c r="U357" s="7">
        <f t="shared" si="89"/>
        <v>56290.522124763273</v>
      </c>
    </row>
    <row r="358" spans="1:21">
      <c r="A358" s="6">
        <v>357</v>
      </c>
      <c r="B358" s="8">
        <f t="shared" si="76"/>
        <v>5985961.6388551192</v>
      </c>
      <c r="C358" s="10">
        <f t="shared" si="77"/>
        <v>8.0000000000000002E-3</v>
      </c>
      <c r="D358" s="9">
        <f t="shared" si="78"/>
        <v>95571.328362585133</v>
      </c>
      <c r="E358" s="7">
        <f t="shared" si="79"/>
        <v>3990.6410925700798</v>
      </c>
      <c r="F358" s="7">
        <f t="shared" si="80"/>
        <v>91580.687270015056</v>
      </c>
      <c r="I358" s="6">
        <v>357</v>
      </c>
      <c r="J358" s="8">
        <f t="shared" si="81"/>
        <v>4275686.8848965121</v>
      </c>
      <c r="K358" s="10">
        <f t="shared" si="82"/>
        <v>8.0000000000000002E-3</v>
      </c>
      <c r="L358" s="9">
        <f t="shared" si="83"/>
        <v>68265.234544703679</v>
      </c>
      <c r="M358" s="7">
        <f t="shared" si="84"/>
        <v>2850.4579232643414</v>
      </c>
      <c r="N358" s="7">
        <f t="shared" si="85"/>
        <v>65414.776621439334</v>
      </c>
      <c r="P358" s="6">
        <v>357</v>
      </c>
      <c r="Q358" s="8">
        <f t="shared" si="86"/>
        <v>3681753.7779186801</v>
      </c>
      <c r="R358" s="10">
        <f t="shared" si="87"/>
        <v>8.0000000000000002E-3</v>
      </c>
      <c r="S358" s="9">
        <f t="shared" si="75"/>
        <v>58782.551658125565</v>
      </c>
      <c r="T358" s="7">
        <f t="shared" si="88"/>
        <v>2454.5025186124535</v>
      </c>
      <c r="U358" s="7">
        <f t="shared" si="89"/>
        <v>56328.04913951311</v>
      </c>
    </row>
    <row r="359" spans="1:21">
      <c r="A359" s="6">
        <v>358</v>
      </c>
      <c r="B359" s="8">
        <f t="shared" si="76"/>
        <v>5894380.9515851038</v>
      </c>
      <c r="C359" s="10">
        <f t="shared" si="77"/>
        <v>8.0000000000000002E-3</v>
      </c>
      <c r="D359" s="9">
        <f t="shared" si="78"/>
        <v>95571.328362585133</v>
      </c>
      <c r="E359" s="7">
        <f t="shared" si="79"/>
        <v>3929.5873010567357</v>
      </c>
      <c r="F359" s="7">
        <f t="shared" si="80"/>
        <v>91641.741061528402</v>
      </c>
      <c r="I359" s="6">
        <v>358</v>
      </c>
      <c r="J359" s="8">
        <f t="shared" si="81"/>
        <v>4210272.1082750726</v>
      </c>
      <c r="K359" s="10">
        <f t="shared" si="82"/>
        <v>8.0000000000000002E-3</v>
      </c>
      <c r="L359" s="9">
        <f t="shared" si="83"/>
        <v>68265.234544703679</v>
      </c>
      <c r="M359" s="7">
        <f t="shared" si="84"/>
        <v>2806.8480721833821</v>
      </c>
      <c r="N359" s="7">
        <f t="shared" si="85"/>
        <v>65458.386472520295</v>
      </c>
      <c r="P359" s="6">
        <v>358</v>
      </c>
      <c r="Q359" s="8">
        <f t="shared" si="86"/>
        <v>3625425.7287791669</v>
      </c>
      <c r="R359" s="10">
        <f t="shared" si="87"/>
        <v>8.0000000000000002E-3</v>
      </c>
      <c r="S359" s="9">
        <f t="shared" si="75"/>
        <v>58782.551658125565</v>
      </c>
      <c r="T359" s="7">
        <f t="shared" si="88"/>
        <v>2416.950485852778</v>
      </c>
      <c r="U359" s="7">
        <f t="shared" si="89"/>
        <v>56365.601172272785</v>
      </c>
    </row>
    <row r="360" spans="1:21">
      <c r="A360" s="6">
        <v>359</v>
      </c>
      <c r="B360" s="8">
        <f t="shared" si="76"/>
        <v>5802739.2105235755</v>
      </c>
      <c r="C360" s="10">
        <f t="shared" si="77"/>
        <v>8.0000000000000002E-3</v>
      </c>
      <c r="D360" s="9">
        <f t="shared" si="78"/>
        <v>95571.328362585133</v>
      </c>
      <c r="E360" s="7">
        <f t="shared" si="79"/>
        <v>3868.4928070157171</v>
      </c>
      <c r="F360" s="7">
        <f t="shared" si="80"/>
        <v>91702.835555569414</v>
      </c>
      <c r="I360" s="6">
        <v>359</v>
      </c>
      <c r="J360" s="8">
        <f t="shared" si="81"/>
        <v>4144813.7218025522</v>
      </c>
      <c r="K360" s="10">
        <f t="shared" si="82"/>
        <v>8.0000000000000002E-3</v>
      </c>
      <c r="L360" s="9">
        <f t="shared" si="83"/>
        <v>68265.234544703679</v>
      </c>
      <c r="M360" s="7">
        <f t="shared" si="84"/>
        <v>2763.2091478683683</v>
      </c>
      <c r="N360" s="7">
        <f t="shared" si="85"/>
        <v>65502.025396835314</v>
      </c>
      <c r="P360" s="6">
        <v>359</v>
      </c>
      <c r="Q360" s="8">
        <f t="shared" si="86"/>
        <v>3569060.1276068944</v>
      </c>
      <c r="R360" s="10">
        <f t="shared" si="87"/>
        <v>8.0000000000000002E-3</v>
      </c>
      <c r="S360" s="9">
        <f t="shared" si="75"/>
        <v>58782.551658125565</v>
      </c>
      <c r="T360" s="7">
        <f t="shared" si="88"/>
        <v>2379.3734184045966</v>
      </c>
      <c r="U360" s="7">
        <f t="shared" si="89"/>
        <v>56403.178239720968</v>
      </c>
    </row>
    <row r="361" spans="1:21">
      <c r="A361" s="6">
        <v>360</v>
      </c>
      <c r="B361" s="8">
        <f t="shared" si="76"/>
        <v>5711036.3749680063</v>
      </c>
      <c r="C361" s="10">
        <f t="shared" si="77"/>
        <v>8.0000000000000002E-3</v>
      </c>
      <c r="D361" s="9">
        <f t="shared" si="78"/>
        <v>95571.328362585133</v>
      </c>
      <c r="E361" s="7">
        <f t="shared" si="79"/>
        <v>3807.3575833120044</v>
      </c>
      <c r="F361" s="7">
        <f t="shared" si="80"/>
        <v>91763.970779273135</v>
      </c>
      <c r="I361" s="6">
        <v>360</v>
      </c>
      <c r="J361" s="8">
        <f t="shared" si="81"/>
        <v>4079311.6964057167</v>
      </c>
      <c r="K361" s="10">
        <f t="shared" si="82"/>
        <v>8.0000000000000002E-3</v>
      </c>
      <c r="L361" s="9">
        <f t="shared" si="83"/>
        <v>68265.234544703679</v>
      </c>
      <c r="M361" s="7">
        <f t="shared" si="84"/>
        <v>2719.5411309371443</v>
      </c>
      <c r="N361" s="7">
        <f t="shared" si="85"/>
        <v>65545.693413766538</v>
      </c>
      <c r="P361" s="6">
        <v>360</v>
      </c>
      <c r="Q361" s="8">
        <f t="shared" si="86"/>
        <v>3512656.9493671735</v>
      </c>
      <c r="R361" s="10">
        <f t="shared" si="87"/>
        <v>8.0000000000000002E-3</v>
      </c>
      <c r="S361" s="9">
        <f t="shared" si="75"/>
        <v>58782.551658125565</v>
      </c>
      <c r="T361" s="7">
        <f t="shared" si="88"/>
        <v>2341.7712995781158</v>
      </c>
      <c r="U361" s="7">
        <f t="shared" si="89"/>
        <v>56440.780358547447</v>
      </c>
    </row>
    <row r="362" spans="1:21">
      <c r="A362" s="6">
        <v>361</v>
      </c>
      <c r="B362" s="8">
        <f t="shared" si="76"/>
        <v>5619272.4041887335</v>
      </c>
      <c r="C362" s="10">
        <f t="shared" si="77"/>
        <v>8.0000000000000002E-3</v>
      </c>
      <c r="D362" s="9">
        <f t="shared" si="78"/>
        <v>95571.328362585133</v>
      </c>
      <c r="E362" s="7">
        <f t="shared" si="79"/>
        <v>3746.1816027924892</v>
      </c>
      <c r="F362" s="7">
        <f t="shared" si="80"/>
        <v>91825.146759792638</v>
      </c>
      <c r="I362" s="6">
        <v>361</v>
      </c>
      <c r="J362" s="8">
        <f t="shared" si="81"/>
        <v>4013766.0029919501</v>
      </c>
      <c r="K362" s="10">
        <f t="shared" si="82"/>
        <v>8.0000000000000002E-3</v>
      </c>
      <c r="L362" s="9">
        <f t="shared" si="83"/>
        <v>68265.234544703679</v>
      </c>
      <c r="M362" s="7">
        <f t="shared" si="84"/>
        <v>2675.8440019946333</v>
      </c>
      <c r="N362" s="7">
        <f t="shared" si="85"/>
        <v>65589.39054270905</v>
      </c>
      <c r="P362" s="6">
        <v>361</v>
      </c>
      <c r="Q362" s="8">
        <f t="shared" si="86"/>
        <v>3456216.1690086261</v>
      </c>
      <c r="R362" s="10">
        <f t="shared" si="87"/>
        <v>8.0000000000000002E-3</v>
      </c>
      <c r="S362" s="9">
        <f t="shared" si="75"/>
        <v>58782.551658125565</v>
      </c>
      <c r="T362" s="7">
        <f t="shared" si="88"/>
        <v>2304.1441126724176</v>
      </c>
      <c r="U362" s="7">
        <f t="shared" si="89"/>
        <v>56478.407545453148</v>
      </c>
    </row>
    <row r="363" spans="1:21">
      <c r="A363" s="6">
        <v>362</v>
      </c>
      <c r="B363" s="8">
        <f t="shared" si="76"/>
        <v>5527447.2574289413</v>
      </c>
      <c r="C363" s="10">
        <f t="shared" si="77"/>
        <v>8.0000000000000002E-3</v>
      </c>
      <c r="D363" s="9">
        <f t="shared" si="78"/>
        <v>95571.328362585133</v>
      </c>
      <c r="E363" s="7">
        <f t="shared" si="79"/>
        <v>3684.9648382859609</v>
      </c>
      <c r="F363" s="7">
        <f t="shared" si="80"/>
        <v>91886.363524299173</v>
      </c>
      <c r="I363" s="6">
        <v>362</v>
      </c>
      <c r="J363" s="8">
        <f t="shared" si="81"/>
        <v>3948176.6124492409</v>
      </c>
      <c r="K363" s="10">
        <f t="shared" si="82"/>
        <v>8.0000000000000002E-3</v>
      </c>
      <c r="L363" s="9">
        <f t="shared" si="83"/>
        <v>68265.234544703679</v>
      </c>
      <c r="M363" s="7">
        <f t="shared" si="84"/>
        <v>2632.1177416328273</v>
      </c>
      <c r="N363" s="7">
        <f t="shared" si="85"/>
        <v>65633.11680307085</v>
      </c>
      <c r="P363" s="6">
        <v>362</v>
      </c>
      <c r="Q363" s="8">
        <f t="shared" si="86"/>
        <v>3399737.7614631732</v>
      </c>
      <c r="R363" s="10">
        <f t="shared" si="87"/>
        <v>8.0000000000000002E-3</v>
      </c>
      <c r="S363" s="9">
        <f t="shared" si="75"/>
        <v>58782.551658125565</v>
      </c>
      <c r="T363" s="7">
        <f t="shared" si="88"/>
        <v>2266.4918409754487</v>
      </c>
      <c r="U363" s="7">
        <f t="shared" si="89"/>
        <v>56516.059817150119</v>
      </c>
    </row>
    <row r="364" spans="1:21">
      <c r="A364" s="6">
        <v>363</v>
      </c>
      <c r="B364" s="8">
        <f t="shared" si="76"/>
        <v>5435560.8939046422</v>
      </c>
      <c r="C364" s="10">
        <f t="shared" si="77"/>
        <v>8.0000000000000002E-3</v>
      </c>
      <c r="D364" s="9">
        <f t="shared" si="78"/>
        <v>95571.328362585133</v>
      </c>
      <c r="E364" s="7">
        <f t="shared" si="79"/>
        <v>3623.7072626030949</v>
      </c>
      <c r="F364" s="7">
        <f t="shared" si="80"/>
        <v>91947.621099982032</v>
      </c>
      <c r="I364" s="6">
        <v>363</v>
      </c>
      <c r="J364" s="8">
        <f t="shared" si="81"/>
        <v>3882543.4956461699</v>
      </c>
      <c r="K364" s="10">
        <f t="shared" si="82"/>
        <v>8.0000000000000002E-3</v>
      </c>
      <c r="L364" s="9">
        <f t="shared" si="83"/>
        <v>68265.234544703679</v>
      </c>
      <c r="M364" s="7">
        <f t="shared" si="84"/>
        <v>2588.3623304307798</v>
      </c>
      <c r="N364" s="7">
        <f t="shared" si="85"/>
        <v>65676.872214272895</v>
      </c>
      <c r="P364" s="6">
        <v>363</v>
      </c>
      <c r="Q364" s="8">
        <f t="shared" si="86"/>
        <v>3343221.701646023</v>
      </c>
      <c r="R364" s="10">
        <f t="shared" si="87"/>
        <v>8.0000000000000002E-3</v>
      </c>
      <c r="S364" s="9">
        <f t="shared" si="75"/>
        <v>58782.551658125565</v>
      </c>
      <c r="T364" s="7">
        <f t="shared" si="88"/>
        <v>2228.8144677640153</v>
      </c>
      <c r="U364" s="7">
        <f t="shared" si="89"/>
        <v>56553.737190361549</v>
      </c>
    </row>
    <row r="365" spans="1:21">
      <c r="A365" s="6">
        <v>364</v>
      </c>
      <c r="B365" s="8">
        <f t="shared" si="76"/>
        <v>5343613.2728046598</v>
      </c>
      <c r="C365" s="10">
        <f t="shared" si="77"/>
        <v>8.0000000000000002E-3</v>
      </c>
      <c r="D365" s="9">
        <f t="shared" si="78"/>
        <v>95571.328362585133</v>
      </c>
      <c r="E365" s="7">
        <f t="shared" si="79"/>
        <v>3562.4088485364396</v>
      </c>
      <c r="F365" s="7">
        <f t="shared" si="80"/>
        <v>92008.919514048699</v>
      </c>
      <c r="I365" s="6">
        <v>364</v>
      </c>
      <c r="J365" s="8">
        <f t="shared" si="81"/>
        <v>3816866.6234318968</v>
      </c>
      <c r="K365" s="10">
        <f t="shared" si="82"/>
        <v>8.0000000000000002E-3</v>
      </c>
      <c r="L365" s="9">
        <f t="shared" si="83"/>
        <v>68265.234544703679</v>
      </c>
      <c r="M365" s="7">
        <f t="shared" si="84"/>
        <v>2544.5777489545981</v>
      </c>
      <c r="N365" s="7">
        <f t="shared" si="85"/>
        <v>65720.656795749077</v>
      </c>
      <c r="P365" s="6">
        <v>364</v>
      </c>
      <c r="Q365" s="8">
        <f t="shared" si="86"/>
        <v>3286667.9644556614</v>
      </c>
      <c r="R365" s="10">
        <f t="shared" si="87"/>
        <v>8.0000000000000002E-3</v>
      </c>
      <c r="S365" s="9">
        <f t="shared" si="75"/>
        <v>58782.551658125565</v>
      </c>
      <c r="T365" s="7">
        <f t="shared" si="88"/>
        <v>2191.1119763037746</v>
      </c>
      <c r="U365" s="7">
        <f t="shared" si="89"/>
        <v>56591.439681821794</v>
      </c>
    </row>
    <row r="366" spans="1:21">
      <c r="A366" s="6">
        <v>365</v>
      </c>
      <c r="B366" s="8">
        <f t="shared" si="76"/>
        <v>5251604.3532906109</v>
      </c>
      <c r="C366" s="10">
        <f t="shared" si="77"/>
        <v>8.0000000000000002E-3</v>
      </c>
      <c r="D366" s="9">
        <f t="shared" si="78"/>
        <v>95571.328362585133</v>
      </c>
      <c r="E366" s="7">
        <f t="shared" si="79"/>
        <v>3501.0695688604078</v>
      </c>
      <c r="F366" s="7">
        <f t="shared" si="80"/>
        <v>92070.25879372473</v>
      </c>
      <c r="I366" s="6">
        <v>365</v>
      </c>
      <c r="J366" s="8">
        <f t="shared" si="81"/>
        <v>3751145.9666361478</v>
      </c>
      <c r="K366" s="10">
        <f t="shared" si="82"/>
        <v>8.0000000000000002E-3</v>
      </c>
      <c r="L366" s="9">
        <f t="shared" si="83"/>
        <v>68265.234544703679</v>
      </c>
      <c r="M366" s="7">
        <f t="shared" si="84"/>
        <v>2500.7639777574318</v>
      </c>
      <c r="N366" s="7">
        <f t="shared" si="85"/>
        <v>65764.470566946242</v>
      </c>
      <c r="P366" s="6">
        <v>365</v>
      </c>
      <c r="Q366" s="8">
        <f t="shared" si="86"/>
        <v>3230076.5247738394</v>
      </c>
      <c r="R366" s="10">
        <f t="shared" si="87"/>
        <v>8.0000000000000002E-3</v>
      </c>
      <c r="S366" s="9">
        <f t="shared" si="75"/>
        <v>58782.551658125565</v>
      </c>
      <c r="T366" s="7">
        <f t="shared" si="88"/>
        <v>2153.3843498492265</v>
      </c>
      <c r="U366" s="7">
        <f t="shared" si="89"/>
        <v>56629.167308276337</v>
      </c>
    </row>
    <row r="367" spans="1:21">
      <c r="A367" s="6">
        <v>366</v>
      </c>
      <c r="B367" s="8">
        <f t="shared" si="76"/>
        <v>5159534.0944968862</v>
      </c>
      <c r="C367" s="10">
        <f t="shared" si="77"/>
        <v>8.0000000000000002E-3</v>
      </c>
      <c r="D367" s="9">
        <f t="shared" si="78"/>
        <v>95571.328362585133</v>
      </c>
      <c r="E367" s="7">
        <f t="shared" si="79"/>
        <v>3439.6893963312577</v>
      </c>
      <c r="F367" s="7">
        <f t="shared" si="80"/>
        <v>92131.638966253871</v>
      </c>
      <c r="I367" s="6">
        <v>366</v>
      </c>
      <c r="J367" s="8">
        <f t="shared" si="81"/>
        <v>3685381.4960692017</v>
      </c>
      <c r="K367" s="10">
        <f t="shared" si="82"/>
        <v>8.0000000000000002E-3</v>
      </c>
      <c r="L367" s="9">
        <f t="shared" si="83"/>
        <v>68265.234544703679</v>
      </c>
      <c r="M367" s="7">
        <f t="shared" si="84"/>
        <v>2456.9209973794677</v>
      </c>
      <c r="N367" s="7">
        <f t="shared" si="85"/>
        <v>65808.313547324215</v>
      </c>
      <c r="P367" s="6">
        <v>366</v>
      </c>
      <c r="Q367" s="8">
        <f t="shared" si="86"/>
        <v>3173447.3574655629</v>
      </c>
      <c r="R367" s="10">
        <f t="shared" si="87"/>
        <v>8.0000000000000002E-3</v>
      </c>
      <c r="S367" s="9">
        <f t="shared" si="75"/>
        <v>58782.551658125565</v>
      </c>
      <c r="T367" s="7">
        <f t="shared" si="88"/>
        <v>2115.6315716437089</v>
      </c>
      <c r="U367" s="7">
        <f t="shared" si="89"/>
        <v>56666.920086481856</v>
      </c>
    </row>
    <row r="368" spans="1:21">
      <c r="A368" s="6">
        <v>367</v>
      </c>
      <c r="B368" s="8">
        <f t="shared" si="76"/>
        <v>5067402.4555306323</v>
      </c>
      <c r="C368" s="10">
        <f t="shared" si="77"/>
        <v>8.0000000000000002E-3</v>
      </c>
      <c r="D368" s="9">
        <f t="shared" si="78"/>
        <v>95571.328362585133</v>
      </c>
      <c r="E368" s="7">
        <f t="shared" si="79"/>
        <v>3378.2683036870881</v>
      </c>
      <c r="F368" s="7">
        <f t="shared" si="80"/>
        <v>92193.060058898045</v>
      </c>
      <c r="I368" s="6">
        <v>367</v>
      </c>
      <c r="J368" s="8">
        <f t="shared" si="81"/>
        <v>3619573.1825218773</v>
      </c>
      <c r="K368" s="10">
        <f t="shared" si="82"/>
        <v>8.0000000000000002E-3</v>
      </c>
      <c r="L368" s="9">
        <f t="shared" si="83"/>
        <v>68265.234544703679</v>
      </c>
      <c r="M368" s="7">
        <f t="shared" si="84"/>
        <v>2413.0487883479182</v>
      </c>
      <c r="N368" s="7">
        <f t="shared" si="85"/>
        <v>65852.185756355757</v>
      </c>
      <c r="P368" s="6">
        <v>367</v>
      </c>
      <c r="Q368" s="8">
        <f t="shared" si="86"/>
        <v>3116780.4373790808</v>
      </c>
      <c r="R368" s="10">
        <f t="shared" si="87"/>
        <v>8.0000000000000002E-3</v>
      </c>
      <c r="S368" s="9">
        <f t="shared" si="75"/>
        <v>58782.551658125565</v>
      </c>
      <c r="T368" s="7">
        <f t="shared" si="88"/>
        <v>2077.8536249193871</v>
      </c>
      <c r="U368" s="7">
        <f t="shared" si="89"/>
        <v>56704.698033206179</v>
      </c>
    </row>
    <row r="369" spans="1:21">
      <c r="A369" s="6">
        <v>368</v>
      </c>
      <c r="B369" s="8">
        <f t="shared" si="76"/>
        <v>4975209.395471734</v>
      </c>
      <c r="C369" s="10">
        <f t="shared" si="77"/>
        <v>8.0000000000000002E-3</v>
      </c>
      <c r="D369" s="9">
        <f t="shared" si="78"/>
        <v>95571.328362585133</v>
      </c>
      <c r="E369" s="7">
        <f t="shared" si="79"/>
        <v>3316.8062636478226</v>
      </c>
      <c r="F369" s="7">
        <f t="shared" si="80"/>
        <v>92254.522098937305</v>
      </c>
      <c r="I369" s="6">
        <v>368</v>
      </c>
      <c r="J369" s="8">
        <f t="shared" si="81"/>
        <v>3553720.9967655214</v>
      </c>
      <c r="K369" s="10">
        <f t="shared" si="82"/>
        <v>8.0000000000000002E-3</v>
      </c>
      <c r="L369" s="9">
        <f t="shared" si="83"/>
        <v>68265.234544703679</v>
      </c>
      <c r="M369" s="7">
        <f t="shared" si="84"/>
        <v>2369.1473311770142</v>
      </c>
      <c r="N369" s="7">
        <f t="shared" si="85"/>
        <v>65896.087213526669</v>
      </c>
      <c r="P369" s="6">
        <v>368</v>
      </c>
      <c r="Q369" s="8">
        <f t="shared" si="86"/>
        <v>3060075.7393458746</v>
      </c>
      <c r="R369" s="10">
        <f t="shared" si="87"/>
        <v>8.0000000000000002E-3</v>
      </c>
      <c r="S369" s="9">
        <f t="shared" si="75"/>
        <v>58782.551658125565</v>
      </c>
      <c r="T369" s="7">
        <f t="shared" si="88"/>
        <v>2040.0504928972498</v>
      </c>
      <c r="U369" s="7">
        <f t="shared" si="89"/>
        <v>56742.501165228314</v>
      </c>
    </row>
    <row r="370" spans="1:21">
      <c r="A370" s="6">
        <v>369</v>
      </c>
      <c r="B370" s="8">
        <f t="shared" si="76"/>
        <v>4882954.8733727969</v>
      </c>
      <c r="C370" s="10">
        <f t="shared" si="77"/>
        <v>8.0000000000000002E-3</v>
      </c>
      <c r="D370" s="9">
        <f t="shared" si="78"/>
        <v>95571.328362585133</v>
      </c>
      <c r="E370" s="7">
        <f t="shared" si="79"/>
        <v>3255.3032489151979</v>
      </c>
      <c r="F370" s="7">
        <f t="shared" si="80"/>
        <v>92316.025113669937</v>
      </c>
      <c r="I370" s="6">
        <v>369</v>
      </c>
      <c r="J370" s="8">
        <f t="shared" si="81"/>
        <v>3487824.9095519949</v>
      </c>
      <c r="K370" s="10">
        <f t="shared" si="82"/>
        <v>8.0000000000000002E-3</v>
      </c>
      <c r="L370" s="9">
        <f t="shared" si="83"/>
        <v>68265.234544703679</v>
      </c>
      <c r="M370" s="7">
        <f t="shared" si="84"/>
        <v>2325.2166063679965</v>
      </c>
      <c r="N370" s="7">
        <f t="shared" si="85"/>
        <v>65940.017938335688</v>
      </c>
      <c r="P370" s="6">
        <v>369</v>
      </c>
      <c r="Q370" s="8">
        <f t="shared" si="86"/>
        <v>3003333.2381806462</v>
      </c>
      <c r="R370" s="10">
        <f t="shared" si="87"/>
        <v>8.0000000000000002E-3</v>
      </c>
      <c r="S370" s="9">
        <f t="shared" si="75"/>
        <v>58782.551658125565</v>
      </c>
      <c r="T370" s="7">
        <f t="shared" si="88"/>
        <v>2002.2221587870974</v>
      </c>
      <c r="U370" s="7">
        <f t="shared" si="89"/>
        <v>56780.32949933847</v>
      </c>
    </row>
    <row r="371" spans="1:21">
      <c r="A371" s="6">
        <v>370</v>
      </c>
      <c r="B371" s="8">
        <f t="shared" si="76"/>
        <v>4790638.8482591268</v>
      </c>
      <c r="C371" s="10">
        <f t="shared" si="77"/>
        <v>8.0000000000000002E-3</v>
      </c>
      <c r="D371" s="9">
        <f t="shared" si="78"/>
        <v>95571.328362585133</v>
      </c>
      <c r="E371" s="7">
        <f t="shared" si="79"/>
        <v>3193.7592321727511</v>
      </c>
      <c r="F371" s="7">
        <f t="shared" si="80"/>
        <v>92377.569130412376</v>
      </c>
      <c r="I371" s="6">
        <v>370</v>
      </c>
      <c r="J371" s="8">
        <f t="shared" si="81"/>
        <v>3421884.891613659</v>
      </c>
      <c r="K371" s="10">
        <f t="shared" si="82"/>
        <v>8.0000000000000002E-3</v>
      </c>
      <c r="L371" s="9">
        <f t="shared" si="83"/>
        <v>68265.234544703679</v>
      </c>
      <c r="M371" s="7">
        <f t="shared" si="84"/>
        <v>2281.2565944091061</v>
      </c>
      <c r="N371" s="7">
        <f t="shared" si="85"/>
        <v>65983.977950294575</v>
      </c>
      <c r="P371" s="6">
        <v>370</v>
      </c>
      <c r="Q371" s="8">
        <f t="shared" si="86"/>
        <v>2946552.9086813079</v>
      </c>
      <c r="R371" s="10">
        <f t="shared" si="87"/>
        <v>8.0000000000000002E-3</v>
      </c>
      <c r="S371" s="9">
        <f t="shared" si="75"/>
        <v>58782.551658125565</v>
      </c>
      <c r="T371" s="7">
        <f t="shared" si="88"/>
        <v>1964.3686057875386</v>
      </c>
      <c r="U371" s="7">
        <f t="shared" si="89"/>
        <v>56818.183052338027</v>
      </c>
    </row>
    <row r="372" spans="1:21">
      <c r="A372" s="6">
        <v>371</v>
      </c>
      <c r="B372" s="8">
        <f t="shared" si="76"/>
        <v>4698261.2791287145</v>
      </c>
      <c r="C372" s="10">
        <f t="shared" si="77"/>
        <v>8.0000000000000002E-3</v>
      </c>
      <c r="D372" s="9">
        <f t="shared" si="78"/>
        <v>95571.328362585133</v>
      </c>
      <c r="E372" s="7">
        <f t="shared" si="79"/>
        <v>3132.1741860858097</v>
      </c>
      <c r="F372" s="7">
        <f t="shared" si="80"/>
        <v>92439.154176499316</v>
      </c>
      <c r="I372" s="6">
        <v>371</v>
      </c>
      <c r="J372" s="8">
        <f t="shared" si="81"/>
        <v>3355900.9136633645</v>
      </c>
      <c r="K372" s="10">
        <f t="shared" si="82"/>
        <v>8.0000000000000002E-3</v>
      </c>
      <c r="L372" s="9">
        <f t="shared" si="83"/>
        <v>68265.234544703679</v>
      </c>
      <c r="M372" s="7">
        <f t="shared" si="84"/>
        <v>2237.2672757755763</v>
      </c>
      <c r="N372" s="7">
        <f t="shared" si="85"/>
        <v>66027.9672689281</v>
      </c>
      <c r="P372" s="6">
        <v>371</v>
      </c>
      <c r="Q372" s="8">
        <f t="shared" si="86"/>
        <v>2889734.7256289697</v>
      </c>
      <c r="R372" s="10">
        <f t="shared" si="87"/>
        <v>8.0000000000000002E-3</v>
      </c>
      <c r="S372" s="9">
        <f t="shared" si="75"/>
        <v>58782.551658125565</v>
      </c>
      <c r="T372" s="7">
        <f t="shared" si="88"/>
        <v>1926.4898170859799</v>
      </c>
      <c r="U372" s="7">
        <f t="shared" si="89"/>
        <v>56856.061841039584</v>
      </c>
    </row>
    <row r="373" spans="1:21">
      <c r="A373" s="6">
        <v>372</v>
      </c>
      <c r="B373" s="8">
        <f t="shared" si="76"/>
        <v>4605822.1249522148</v>
      </c>
      <c r="C373" s="10">
        <f t="shared" si="77"/>
        <v>8.0000000000000002E-3</v>
      </c>
      <c r="D373" s="9">
        <f t="shared" si="78"/>
        <v>95571.328362585133</v>
      </c>
      <c r="E373" s="7">
        <f t="shared" si="79"/>
        <v>3070.5480833014767</v>
      </c>
      <c r="F373" s="7">
        <f t="shared" si="80"/>
        <v>92500.780279283659</v>
      </c>
      <c r="I373" s="6">
        <v>372</v>
      </c>
      <c r="J373" s="8">
        <f t="shared" si="81"/>
        <v>3289872.9463944365</v>
      </c>
      <c r="K373" s="10">
        <f t="shared" si="82"/>
        <v>8.0000000000000002E-3</v>
      </c>
      <c r="L373" s="9">
        <f t="shared" si="83"/>
        <v>68265.234544703679</v>
      </c>
      <c r="M373" s="7">
        <f t="shared" si="84"/>
        <v>2193.2486309296241</v>
      </c>
      <c r="N373" s="7">
        <f t="shared" si="85"/>
        <v>66071.985913774057</v>
      </c>
      <c r="P373" s="6">
        <v>372</v>
      </c>
      <c r="Q373" s="8">
        <f t="shared" si="86"/>
        <v>2832878.6637879303</v>
      </c>
      <c r="R373" s="10">
        <f t="shared" si="87"/>
        <v>8.0000000000000002E-3</v>
      </c>
      <c r="S373" s="9">
        <f t="shared" si="75"/>
        <v>58782.551658125565</v>
      </c>
      <c r="T373" s="7">
        <f t="shared" si="88"/>
        <v>1888.5857758586201</v>
      </c>
      <c r="U373" s="7">
        <f t="shared" si="89"/>
        <v>56893.965882266944</v>
      </c>
    </row>
    <row r="374" spans="1:21">
      <c r="A374" s="6">
        <v>373</v>
      </c>
      <c r="B374" s="8">
        <f t="shared" si="76"/>
        <v>4513321.3446729314</v>
      </c>
      <c r="C374" s="10">
        <f t="shared" si="77"/>
        <v>8.0000000000000002E-3</v>
      </c>
      <c r="D374" s="9">
        <f t="shared" si="78"/>
        <v>95571.328362585133</v>
      </c>
      <c r="E374" s="7">
        <f t="shared" si="79"/>
        <v>3008.8808964486211</v>
      </c>
      <c r="F374" s="7">
        <f t="shared" si="80"/>
        <v>92562.447466136509</v>
      </c>
      <c r="I374" s="6">
        <v>373</v>
      </c>
      <c r="J374" s="8">
        <f t="shared" si="81"/>
        <v>3223800.9604806625</v>
      </c>
      <c r="K374" s="10">
        <f t="shared" si="82"/>
        <v>8.0000000000000002E-3</v>
      </c>
      <c r="L374" s="9">
        <f t="shared" si="83"/>
        <v>68265.234544703679</v>
      </c>
      <c r="M374" s="7">
        <f t="shared" si="84"/>
        <v>2149.2006403204418</v>
      </c>
      <c r="N374" s="7">
        <f t="shared" si="85"/>
        <v>66116.033904383235</v>
      </c>
      <c r="P374" s="6">
        <v>373</v>
      </c>
      <c r="Q374" s="8">
        <f t="shared" si="86"/>
        <v>2775984.6979056634</v>
      </c>
      <c r="R374" s="10">
        <f t="shared" si="87"/>
        <v>8.0000000000000002E-3</v>
      </c>
      <c r="S374" s="9">
        <f t="shared" si="75"/>
        <v>58782.551658125565</v>
      </c>
      <c r="T374" s="7">
        <f t="shared" si="88"/>
        <v>1850.6564652704421</v>
      </c>
      <c r="U374" s="7">
        <f t="shared" si="89"/>
        <v>56931.895192855125</v>
      </c>
    </row>
    <row r="375" spans="1:21">
      <c r="A375" s="6">
        <v>374</v>
      </c>
      <c r="B375" s="8">
        <f t="shared" si="76"/>
        <v>4420758.8972067945</v>
      </c>
      <c r="C375" s="10">
        <f t="shared" si="77"/>
        <v>8.0000000000000002E-3</v>
      </c>
      <c r="D375" s="9">
        <f t="shared" si="78"/>
        <v>95571.328362585133</v>
      </c>
      <c r="E375" s="7">
        <f t="shared" si="79"/>
        <v>2947.1725981378627</v>
      </c>
      <c r="F375" s="7">
        <f t="shared" si="80"/>
        <v>92624.155764447263</v>
      </c>
      <c r="I375" s="6">
        <v>374</v>
      </c>
      <c r="J375" s="8">
        <f t="shared" si="81"/>
        <v>3157684.9265762791</v>
      </c>
      <c r="K375" s="10">
        <f t="shared" si="82"/>
        <v>8.0000000000000002E-3</v>
      </c>
      <c r="L375" s="9">
        <f t="shared" si="83"/>
        <v>68265.234544703679</v>
      </c>
      <c r="M375" s="7">
        <f t="shared" si="84"/>
        <v>2105.1232843841863</v>
      </c>
      <c r="N375" s="7">
        <f t="shared" si="85"/>
        <v>66160.111260319492</v>
      </c>
      <c r="P375" s="6">
        <v>374</v>
      </c>
      <c r="Q375" s="8">
        <f t="shared" si="86"/>
        <v>2719052.8027128084</v>
      </c>
      <c r="R375" s="10">
        <f t="shared" si="87"/>
        <v>8.0000000000000002E-3</v>
      </c>
      <c r="S375" s="9">
        <f t="shared" si="75"/>
        <v>58782.551658125565</v>
      </c>
      <c r="T375" s="7">
        <f t="shared" si="88"/>
        <v>1812.7018684752056</v>
      </c>
      <c r="U375" s="7">
        <f t="shared" si="89"/>
        <v>56969.849789650361</v>
      </c>
    </row>
    <row r="376" spans="1:21">
      <c r="A376" s="6">
        <v>375</v>
      </c>
      <c r="B376" s="8">
        <f t="shared" si="76"/>
        <v>4328134.7414423469</v>
      </c>
      <c r="C376" s="10">
        <f t="shared" si="77"/>
        <v>8.0000000000000002E-3</v>
      </c>
      <c r="D376" s="9">
        <f t="shared" si="78"/>
        <v>95571.328362585133</v>
      </c>
      <c r="E376" s="7">
        <f t="shared" si="79"/>
        <v>2885.4231609615649</v>
      </c>
      <c r="F376" s="7">
        <f t="shared" si="80"/>
        <v>92685.905201623566</v>
      </c>
      <c r="I376" s="6">
        <v>375</v>
      </c>
      <c r="J376" s="8">
        <f t="shared" si="81"/>
        <v>3091524.8153159595</v>
      </c>
      <c r="K376" s="10">
        <f t="shared" si="82"/>
        <v>8.0000000000000002E-3</v>
      </c>
      <c r="L376" s="9">
        <f t="shared" si="83"/>
        <v>68265.234544703679</v>
      </c>
      <c r="M376" s="7">
        <f t="shared" si="84"/>
        <v>2061.0165435439731</v>
      </c>
      <c r="N376" s="7">
        <f t="shared" si="85"/>
        <v>66204.218001159708</v>
      </c>
      <c r="P376" s="6">
        <v>375</v>
      </c>
      <c r="Q376" s="8">
        <f t="shared" si="86"/>
        <v>2662082.9529231582</v>
      </c>
      <c r="R376" s="10">
        <f t="shared" si="87"/>
        <v>8.0000000000000002E-3</v>
      </c>
      <c r="S376" s="9">
        <f t="shared" si="75"/>
        <v>58782.551658125565</v>
      </c>
      <c r="T376" s="7">
        <f t="shared" si="88"/>
        <v>1774.7219686154388</v>
      </c>
      <c r="U376" s="7">
        <f t="shared" si="89"/>
        <v>57007.829689510123</v>
      </c>
    </row>
    <row r="377" spans="1:21">
      <c r="A377" s="6">
        <v>376</v>
      </c>
      <c r="B377" s="8">
        <f t="shared" si="76"/>
        <v>4235448.8362407237</v>
      </c>
      <c r="C377" s="10">
        <f t="shared" si="77"/>
        <v>8.0000000000000002E-3</v>
      </c>
      <c r="D377" s="9">
        <f t="shared" si="78"/>
        <v>95571.328362585133</v>
      </c>
      <c r="E377" s="7">
        <f t="shared" si="79"/>
        <v>2823.632557493816</v>
      </c>
      <c r="F377" s="7">
        <f t="shared" si="80"/>
        <v>92747.695805091324</v>
      </c>
      <c r="I377" s="6">
        <v>376</v>
      </c>
      <c r="J377" s="8">
        <f t="shared" si="81"/>
        <v>3025320.5973147997</v>
      </c>
      <c r="K377" s="10">
        <f t="shared" si="82"/>
        <v>8.0000000000000002E-3</v>
      </c>
      <c r="L377" s="9">
        <f t="shared" si="83"/>
        <v>68265.234544703679</v>
      </c>
      <c r="M377" s="7">
        <f t="shared" si="84"/>
        <v>2016.8803982098664</v>
      </c>
      <c r="N377" s="7">
        <f t="shared" si="85"/>
        <v>66248.354146493817</v>
      </c>
      <c r="P377" s="6">
        <v>376</v>
      </c>
      <c r="Q377" s="8">
        <f t="shared" si="86"/>
        <v>2605075.123233648</v>
      </c>
      <c r="R377" s="10">
        <f t="shared" si="87"/>
        <v>8.0000000000000002E-3</v>
      </c>
      <c r="S377" s="9">
        <f t="shared" si="75"/>
        <v>58782.551658125565</v>
      </c>
      <c r="T377" s="7">
        <f t="shared" si="88"/>
        <v>1736.716748822432</v>
      </c>
      <c r="U377" s="7">
        <f t="shared" si="89"/>
        <v>57045.834909303136</v>
      </c>
    </row>
    <row r="378" spans="1:21">
      <c r="A378" s="6">
        <v>377</v>
      </c>
      <c r="B378" s="8">
        <f t="shared" si="76"/>
        <v>4142701.1404356323</v>
      </c>
      <c r="C378" s="10">
        <f t="shared" si="77"/>
        <v>8.0000000000000002E-3</v>
      </c>
      <c r="D378" s="9">
        <f t="shared" si="78"/>
        <v>95571.328362585133</v>
      </c>
      <c r="E378" s="7">
        <f t="shared" si="79"/>
        <v>2761.8007602904217</v>
      </c>
      <c r="F378" s="7">
        <f t="shared" si="80"/>
        <v>92809.527602294707</v>
      </c>
      <c r="I378" s="6">
        <v>377</v>
      </c>
      <c r="J378" s="8">
        <f t="shared" si="81"/>
        <v>2959072.2431683061</v>
      </c>
      <c r="K378" s="10">
        <f t="shared" si="82"/>
        <v>8.0000000000000002E-3</v>
      </c>
      <c r="L378" s="9">
        <f t="shared" si="83"/>
        <v>68265.234544703679</v>
      </c>
      <c r="M378" s="7">
        <f t="shared" si="84"/>
        <v>1972.7148287788707</v>
      </c>
      <c r="N378" s="7">
        <f t="shared" si="85"/>
        <v>66292.519715924805</v>
      </c>
      <c r="P378" s="6">
        <v>377</v>
      </c>
      <c r="Q378" s="8">
        <f t="shared" si="86"/>
        <v>2548029.2883243449</v>
      </c>
      <c r="R378" s="10">
        <f t="shared" si="87"/>
        <v>8.0000000000000002E-3</v>
      </c>
      <c r="S378" s="9">
        <f t="shared" si="75"/>
        <v>58782.551658125565</v>
      </c>
      <c r="T378" s="7">
        <f t="shared" si="88"/>
        <v>1698.68619221623</v>
      </c>
      <c r="U378" s="7">
        <f t="shared" si="89"/>
        <v>57083.865465909337</v>
      </c>
    </row>
    <row r="379" spans="1:21">
      <c r="A379" s="6">
        <v>378</v>
      </c>
      <c r="B379" s="8">
        <f t="shared" si="76"/>
        <v>4049891.6128333374</v>
      </c>
      <c r="C379" s="10">
        <f t="shared" si="77"/>
        <v>8.0000000000000002E-3</v>
      </c>
      <c r="D379" s="9">
        <f t="shared" si="78"/>
        <v>95571.328362585133</v>
      </c>
      <c r="E379" s="7">
        <f t="shared" si="79"/>
        <v>2699.9277418888919</v>
      </c>
      <c r="F379" s="7">
        <f t="shared" si="80"/>
        <v>92871.400620696237</v>
      </c>
      <c r="I379" s="6">
        <v>378</v>
      </c>
      <c r="J379" s="8">
        <f t="shared" si="81"/>
        <v>2892779.7234523813</v>
      </c>
      <c r="K379" s="10">
        <f t="shared" si="82"/>
        <v>8.0000000000000002E-3</v>
      </c>
      <c r="L379" s="9">
        <f t="shared" si="83"/>
        <v>68265.234544703679</v>
      </c>
      <c r="M379" s="7">
        <f t="shared" si="84"/>
        <v>1928.5198156349209</v>
      </c>
      <c r="N379" s="7">
        <f t="shared" si="85"/>
        <v>66336.714729068757</v>
      </c>
      <c r="P379" s="6">
        <v>378</v>
      </c>
      <c r="Q379" s="8">
        <f t="shared" si="86"/>
        <v>2490945.4228584357</v>
      </c>
      <c r="R379" s="10">
        <f t="shared" si="87"/>
        <v>8.0000000000000002E-3</v>
      </c>
      <c r="S379" s="9">
        <f t="shared" ref="S379:S421" si="90">-PMT(R379/12,25*12,Q$122)</f>
        <v>58782.551658125565</v>
      </c>
      <c r="T379" s="7">
        <f t="shared" si="88"/>
        <v>1660.6302819056239</v>
      </c>
      <c r="U379" s="7">
        <f t="shared" si="89"/>
        <v>57121.921376219943</v>
      </c>
    </row>
    <row r="380" spans="1:21">
      <c r="A380" s="6">
        <v>379</v>
      </c>
      <c r="B380" s="8">
        <f t="shared" si="76"/>
        <v>3957020.2122126413</v>
      </c>
      <c r="C380" s="10">
        <f t="shared" si="77"/>
        <v>8.0000000000000002E-3</v>
      </c>
      <c r="D380" s="9">
        <f t="shared" si="78"/>
        <v>95571.328362585133</v>
      </c>
      <c r="E380" s="7">
        <f t="shared" si="79"/>
        <v>2638.0134748084274</v>
      </c>
      <c r="F380" s="7">
        <f t="shared" si="80"/>
        <v>92933.314887776709</v>
      </c>
      <c r="I380" s="6">
        <v>379</v>
      </c>
      <c r="J380" s="8">
        <f t="shared" si="81"/>
        <v>2826443.0087233125</v>
      </c>
      <c r="K380" s="10">
        <f t="shared" si="82"/>
        <v>8.0000000000000002E-3</v>
      </c>
      <c r="L380" s="9">
        <f t="shared" si="83"/>
        <v>68265.234544703679</v>
      </c>
      <c r="M380" s="7">
        <f t="shared" si="84"/>
        <v>1884.2953391488752</v>
      </c>
      <c r="N380" s="7">
        <f t="shared" si="85"/>
        <v>66380.939205554809</v>
      </c>
      <c r="P380" s="6">
        <v>379</v>
      </c>
      <c r="Q380" s="8">
        <f t="shared" si="86"/>
        <v>2433823.5014822157</v>
      </c>
      <c r="R380" s="10">
        <f t="shared" si="87"/>
        <v>8.0000000000000002E-3</v>
      </c>
      <c r="S380" s="9">
        <f t="shared" si="90"/>
        <v>58782.551658125565</v>
      </c>
      <c r="T380" s="7">
        <f t="shared" si="88"/>
        <v>1622.5490009881439</v>
      </c>
      <c r="U380" s="7">
        <f t="shared" si="89"/>
        <v>57160.002657137418</v>
      </c>
    </row>
    <row r="381" spans="1:21">
      <c r="A381" s="6">
        <v>380</v>
      </c>
      <c r="B381" s="8">
        <f t="shared" si="76"/>
        <v>3864086.8973248648</v>
      </c>
      <c r="C381" s="10">
        <f t="shared" si="77"/>
        <v>8.0000000000000002E-3</v>
      </c>
      <c r="D381" s="9">
        <f t="shared" si="78"/>
        <v>95571.328362585133</v>
      </c>
      <c r="E381" s="7">
        <f t="shared" si="79"/>
        <v>2576.0579315499099</v>
      </c>
      <c r="F381" s="7">
        <f t="shared" si="80"/>
        <v>92995.270431035227</v>
      </c>
      <c r="I381" s="6">
        <v>380</v>
      </c>
      <c r="J381" s="8">
        <f t="shared" si="81"/>
        <v>2760062.0695177577</v>
      </c>
      <c r="K381" s="10">
        <f t="shared" si="82"/>
        <v>8.0000000000000002E-3</v>
      </c>
      <c r="L381" s="9">
        <f t="shared" si="83"/>
        <v>68265.234544703679</v>
      </c>
      <c r="M381" s="7">
        <f t="shared" si="84"/>
        <v>1840.0413796785051</v>
      </c>
      <c r="N381" s="7">
        <f t="shared" si="85"/>
        <v>66425.193165025179</v>
      </c>
      <c r="P381" s="6">
        <v>380</v>
      </c>
      <c r="Q381" s="8">
        <f t="shared" si="86"/>
        <v>2376663.4988250784</v>
      </c>
      <c r="R381" s="10">
        <f t="shared" si="87"/>
        <v>8.0000000000000002E-3</v>
      </c>
      <c r="S381" s="9">
        <f t="shared" si="90"/>
        <v>58782.551658125565</v>
      </c>
      <c r="T381" s="7">
        <f t="shared" si="88"/>
        <v>1584.4423325500522</v>
      </c>
      <c r="U381" s="7">
        <f t="shared" si="89"/>
        <v>57198.109325575511</v>
      </c>
    </row>
    <row r="382" spans="1:21">
      <c r="A382" s="6">
        <v>381</v>
      </c>
      <c r="B382" s="8">
        <f t="shared" si="76"/>
        <v>3771091.6268938296</v>
      </c>
      <c r="C382" s="10">
        <f t="shared" si="77"/>
        <v>8.0000000000000002E-3</v>
      </c>
      <c r="D382" s="9">
        <f t="shared" si="78"/>
        <v>95571.328362585133</v>
      </c>
      <c r="E382" s="7">
        <f t="shared" si="79"/>
        <v>2514.0610845958863</v>
      </c>
      <c r="F382" s="7">
        <f t="shared" si="80"/>
        <v>93057.267277989245</v>
      </c>
      <c r="I382" s="6">
        <v>381</v>
      </c>
      <c r="J382" s="8">
        <f t="shared" si="81"/>
        <v>2693636.8763527325</v>
      </c>
      <c r="K382" s="10">
        <f t="shared" si="82"/>
        <v>8.0000000000000002E-3</v>
      </c>
      <c r="L382" s="9">
        <f t="shared" si="83"/>
        <v>68265.234544703679</v>
      </c>
      <c r="M382" s="7">
        <f t="shared" si="84"/>
        <v>1795.7579175684884</v>
      </c>
      <c r="N382" s="7">
        <f t="shared" si="85"/>
        <v>66469.476627135184</v>
      </c>
      <c r="P382" s="6">
        <v>381</v>
      </c>
      <c r="Q382" s="8">
        <f t="shared" si="86"/>
        <v>2319465.3894995027</v>
      </c>
      <c r="R382" s="10">
        <f t="shared" si="87"/>
        <v>8.0000000000000002E-3</v>
      </c>
      <c r="S382" s="9">
        <f t="shared" si="90"/>
        <v>58782.551658125565</v>
      </c>
      <c r="T382" s="7">
        <f t="shared" si="88"/>
        <v>1546.310259666335</v>
      </c>
      <c r="U382" s="7">
        <f t="shared" si="89"/>
        <v>57236.241398459228</v>
      </c>
    </row>
    <row r="383" spans="1:21">
      <c r="A383" s="6">
        <v>382</v>
      </c>
      <c r="B383" s="8">
        <f t="shared" si="76"/>
        <v>3678034.3596158405</v>
      </c>
      <c r="C383" s="10">
        <f t="shared" si="77"/>
        <v>8.0000000000000002E-3</v>
      </c>
      <c r="D383" s="9">
        <f t="shared" si="78"/>
        <v>95571.328362585133</v>
      </c>
      <c r="E383" s="7">
        <f t="shared" si="79"/>
        <v>2452.0229064105602</v>
      </c>
      <c r="F383" s="7">
        <f t="shared" si="80"/>
        <v>93119.305456174567</v>
      </c>
      <c r="I383" s="6">
        <v>382</v>
      </c>
      <c r="J383" s="8">
        <f t="shared" si="81"/>
        <v>2627167.3997255974</v>
      </c>
      <c r="K383" s="10">
        <f t="shared" si="82"/>
        <v>8.0000000000000002E-3</v>
      </c>
      <c r="L383" s="9">
        <f t="shared" si="83"/>
        <v>68265.234544703679</v>
      </c>
      <c r="M383" s="7">
        <f t="shared" si="84"/>
        <v>1751.4449331503984</v>
      </c>
      <c r="N383" s="7">
        <f t="shared" si="85"/>
        <v>66513.789611553279</v>
      </c>
      <c r="P383" s="6">
        <v>382</v>
      </c>
      <c r="Q383" s="8">
        <f t="shared" si="86"/>
        <v>2262229.1481010434</v>
      </c>
      <c r="R383" s="10">
        <f t="shared" si="87"/>
        <v>8.0000000000000002E-3</v>
      </c>
      <c r="S383" s="9">
        <f t="shared" si="90"/>
        <v>58782.551658125565</v>
      </c>
      <c r="T383" s="7">
        <f t="shared" si="88"/>
        <v>1508.1527654006957</v>
      </c>
      <c r="U383" s="7">
        <f t="shared" si="89"/>
        <v>57274.398892724872</v>
      </c>
    </row>
    <row r="384" spans="1:21">
      <c r="A384" s="6">
        <v>383</v>
      </c>
      <c r="B384" s="8">
        <f t="shared" si="76"/>
        <v>3584915.0541596659</v>
      </c>
      <c r="C384" s="10">
        <f t="shared" si="77"/>
        <v>8.0000000000000002E-3</v>
      </c>
      <c r="D384" s="9">
        <f t="shared" si="78"/>
        <v>95571.328362585133</v>
      </c>
      <c r="E384" s="7">
        <f t="shared" si="79"/>
        <v>2389.9433694397771</v>
      </c>
      <c r="F384" s="7">
        <f t="shared" si="80"/>
        <v>93181.384993145359</v>
      </c>
      <c r="I384" s="6">
        <v>383</v>
      </c>
      <c r="J384" s="8">
        <f t="shared" si="81"/>
        <v>2560653.610114044</v>
      </c>
      <c r="K384" s="10">
        <f t="shared" si="82"/>
        <v>8.0000000000000002E-3</v>
      </c>
      <c r="L384" s="9">
        <f t="shared" si="83"/>
        <v>68265.234544703679</v>
      </c>
      <c r="M384" s="7">
        <f t="shared" si="84"/>
        <v>1707.1024067426961</v>
      </c>
      <c r="N384" s="7">
        <f t="shared" si="85"/>
        <v>66558.132137960987</v>
      </c>
      <c r="P384" s="6">
        <v>383</v>
      </c>
      <c r="Q384" s="8">
        <f t="shared" si="86"/>
        <v>2204954.7492083185</v>
      </c>
      <c r="R384" s="10">
        <f t="shared" si="87"/>
        <v>8.0000000000000002E-3</v>
      </c>
      <c r="S384" s="9">
        <f t="shared" si="90"/>
        <v>58782.551658125565</v>
      </c>
      <c r="T384" s="7">
        <f t="shared" si="88"/>
        <v>1469.9698328055456</v>
      </c>
      <c r="U384" s="7">
        <f t="shared" si="89"/>
        <v>57312.58182532002</v>
      </c>
    </row>
    <row r="385" spans="1:21">
      <c r="A385" s="6">
        <v>384</v>
      </c>
      <c r="B385" s="8">
        <f t="shared" si="76"/>
        <v>3491733.6691665207</v>
      </c>
      <c r="C385" s="10">
        <f t="shared" si="77"/>
        <v>8.0000000000000002E-3</v>
      </c>
      <c r="D385" s="9">
        <f t="shared" si="78"/>
        <v>95571.328362585133</v>
      </c>
      <c r="E385" s="7">
        <f t="shared" si="79"/>
        <v>2327.822446111014</v>
      </c>
      <c r="F385" s="7">
        <f t="shared" si="80"/>
        <v>93243.505916474125</v>
      </c>
      <c r="I385" s="6">
        <v>384</v>
      </c>
      <c r="J385" s="8">
        <f t="shared" si="81"/>
        <v>2494095.4779760828</v>
      </c>
      <c r="K385" s="10">
        <f t="shared" si="82"/>
        <v>8.0000000000000002E-3</v>
      </c>
      <c r="L385" s="9">
        <f t="shared" si="83"/>
        <v>68265.234544703679</v>
      </c>
      <c r="M385" s="7">
        <f t="shared" si="84"/>
        <v>1662.7303186507218</v>
      </c>
      <c r="N385" s="7">
        <f t="shared" si="85"/>
        <v>66602.504226052959</v>
      </c>
      <c r="P385" s="6">
        <v>384</v>
      </c>
      <c r="Q385" s="8">
        <f t="shared" si="86"/>
        <v>2147642.1673829984</v>
      </c>
      <c r="R385" s="10">
        <f t="shared" si="87"/>
        <v>8.0000000000000002E-3</v>
      </c>
      <c r="S385" s="9">
        <f t="shared" si="90"/>
        <v>58782.551658125565</v>
      </c>
      <c r="T385" s="7">
        <f t="shared" si="88"/>
        <v>1431.7614449219991</v>
      </c>
      <c r="U385" s="7">
        <f t="shared" si="89"/>
        <v>57350.790213203567</v>
      </c>
    </row>
    <row r="386" spans="1:21">
      <c r="A386" s="6">
        <v>385</v>
      </c>
      <c r="B386" s="8">
        <f t="shared" si="76"/>
        <v>3398490.1632500468</v>
      </c>
      <c r="C386" s="10">
        <f t="shared" si="77"/>
        <v>8.0000000000000002E-3</v>
      </c>
      <c r="D386" s="9">
        <f t="shared" si="78"/>
        <v>95571.328362585133</v>
      </c>
      <c r="E386" s="7">
        <f t="shared" si="79"/>
        <v>2265.6601088333646</v>
      </c>
      <c r="F386" s="7">
        <f t="shared" si="80"/>
        <v>93305.668253751763</v>
      </c>
      <c r="I386" s="6">
        <v>385</v>
      </c>
      <c r="J386" s="8">
        <f t="shared" si="81"/>
        <v>2427492.9737500297</v>
      </c>
      <c r="K386" s="10">
        <f t="shared" si="82"/>
        <v>8.0000000000000002E-3</v>
      </c>
      <c r="L386" s="9">
        <f t="shared" si="83"/>
        <v>68265.234544703679</v>
      </c>
      <c r="M386" s="7">
        <f t="shared" si="84"/>
        <v>1618.3286491666865</v>
      </c>
      <c r="N386" s="7">
        <f t="shared" si="85"/>
        <v>66646.905895536998</v>
      </c>
      <c r="P386" s="6">
        <v>385</v>
      </c>
      <c r="Q386" s="8">
        <f t="shared" si="86"/>
        <v>2090291.3771697949</v>
      </c>
      <c r="R386" s="10">
        <f t="shared" si="87"/>
        <v>8.0000000000000002E-3</v>
      </c>
      <c r="S386" s="9">
        <f t="shared" si="90"/>
        <v>58782.551658125565</v>
      </c>
      <c r="T386" s="7">
        <f t="shared" si="88"/>
        <v>1393.5275847798632</v>
      </c>
      <c r="U386" s="7">
        <f t="shared" si="89"/>
        <v>57389.024073345703</v>
      </c>
    </row>
    <row r="387" spans="1:21">
      <c r="A387" s="6">
        <v>386</v>
      </c>
      <c r="B387" s="8">
        <f t="shared" si="76"/>
        <v>3305184.4949962948</v>
      </c>
      <c r="C387" s="10">
        <f t="shared" si="77"/>
        <v>8.0000000000000002E-3</v>
      </c>
      <c r="D387" s="9">
        <f t="shared" si="78"/>
        <v>95571.328362585133</v>
      </c>
      <c r="E387" s="7">
        <f t="shared" si="79"/>
        <v>2203.4563299975298</v>
      </c>
      <c r="F387" s="7">
        <f t="shared" si="80"/>
        <v>93367.872032587606</v>
      </c>
      <c r="I387" s="6">
        <v>386</v>
      </c>
      <c r="J387" s="8">
        <f t="shared" si="81"/>
        <v>2360846.0678544929</v>
      </c>
      <c r="K387" s="10">
        <f t="shared" si="82"/>
        <v>8.0000000000000002E-3</v>
      </c>
      <c r="L387" s="9">
        <f t="shared" si="83"/>
        <v>68265.234544703679</v>
      </c>
      <c r="M387" s="7">
        <f t="shared" si="84"/>
        <v>1573.8973785696619</v>
      </c>
      <c r="N387" s="7">
        <f t="shared" si="85"/>
        <v>66691.337166134021</v>
      </c>
      <c r="P387" s="6">
        <v>386</v>
      </c>
      <c r="Q387" s="8">
        <f t="shared" si="86"/>
        <v>2032902.3530964493</v>
      </c>
      <c r="R387" s="10">
        <f t="shared" si="87"/>
        <v>8.0000000000000002E-3</v>
      </c>
      <c r="S387" s="9">
        <f t="shared" si="90"/>
        <v>58782.551658125565</v>
      </c>
      <c r="T387" s="7">
        <f t="shared" si="88"/>
        <v>1355.2682353976329</v>
      </c>
      <c r="U387" s="7">
        <f t="shared" si="89"/>
        <v>57427.283422727931</v>
      </c>
    </row>
    <row r="388" spans="1:21">
      <c r="A388" s="6">
        <v>387</v>
      </c>
      <c r="B388" s="8">
        <f t="shared" ref="B388:B421" si="91">B387-F387</f>
        <v>3211816.6229637074</v>
      </c>
      <c r="C388" s="10">
        <f t="shared" ref="C388:C421" si="92">C387</f>
        <v>8.0000000000000002E-3</v>
      </c>
      <c r="D388" s="9">
        <f t="shared" ref="D388:D421" si="93">-PMT(C388/12,35*12,B$2)</f>
        <v>95571.328362585133</v>
      </c>
      <c r="E388" s="7">
        <f t="shared" ref="E388:E421" si="94">B388*C388/12</f>
        <v>2141.211081975805</v>
      </c>
      <c r="F388" s="7">
        <f t="shared" ref="F388:F421" si="95">D388-E388</f>
        <v>93430.117280609324</v>
      </c>
      <c r="I388" s="6">
        <v>387</v>
      </c>
      <c r="J388" s="8">
        <f t="shared" ref="J388:J421" si="96">J387-N387</f>
        <v>2294154.7306883591</v>
      </c>
      <c r="K388" s="10">
        <f t="shared" ref="K388:K421" si="97">K387</f>
        <v>8.0000000000000002E-3</v>
      </c>
      <c r="L388" s="9">
        <f t="shared" ref="L388:L421" si="98">-PMT(K388/12,35*12,J$2)</f>
        <v>68265.234544703679</v>
      </c>
      <c r="M388" s="7">
        <f t="shared" ref="M388:M421" si="99">J388*K388/12</f>
        <v>1529.4364871255727</v>
      </c>
      <c r="N388" s="7">
        <f t="shared" ref="N388:N421" si="100">L388-M388</f>
        <v>66735.798057578111</v>
      </c>
      <c r="P388" s="6">
        <v>387</v>
      </c>
      <c r="Q388" s="8">
        <f t="shared" ref="Q388:Q421" si="101">Q387-U387</f>
        <v>1975475.0696737214</v>
      </c>
      <c r="R388" s="10">
        <f t="shared" ref="R388:R421" si="102">R387</f>
        <v>8.0000000000000002E-3</v>
      </c>
      <c r="S388" s="9">
        <f t="shared" si="90"/>
        <v>58782.551658125565</v>
      </c>
      <c r="T388" s="7">
        <f t="shared" ref="T388:T421" si="103">Q388*R388/12</f>
        <v>1316.9833797824811</v>
      </c>
      <c r="U388" s="7">
        <f t="shared" ref="U388:U421" si="104">S388-T388</f>
        <v>57465.568278343082</v>
      </c>
    </row>
    <row r="389" spans="1:21">
      <c r="A389" s="6">
        <v>388</v>
      </c>
      <c r="B389" s="8">
        <f t="shared" si="91"/>
        <v>3118386.505683098</v>
      </c>
      <c r="C389" s="10">
        <f t="shared" si="92"/>
        <v>8.0000000000000002E-3</v>
      </c>
      <c r="D389" s="9">
        <f t="shared" si="93"/>
        <v>95571.328362585133</v>
      </c>
      <c r="E389" s="7">
        <f t="shared" si="94"/>
        <v>2078.9243371220655</v>
      </c>
      <c r="F389" s="7">
        <f t="shared" si="95"/>
        <v>93492.404025463067</v>
      </c>
      <c r="I389" s="6">
        <v>388</v>
      </c>
      <c r="J389" s="8">
        <f t="shared" si="96"/>
        <v>2227418.9326307811</v>
      </c>
      <c r="K389" s="10">
        <f t="shared" si="97"/>
        <v>8.0000000000000002E-3</v>
      </c>
      <c r="L389" s="9">
        <f t="shared" si="98"/>
        <v>68265.234544703679</v>
      </c>
      <c r="M389" s="7">
        <f t="shared" si="99"/>
        <v>1484.9459550871873</v>
      </c>
      <c r="N389" s="7">
        <f t="shared" si="100"/>
        <v>66780.288589616495</v>
      </c>
      <c r="P389" s="6">
        <v>388</v>
      </c>
      <c r="Q389" s="8">
        <f t="shared" si="101"/>
        <v>1918009.5013953783</v>
      </c>
      <c r="R389" s="10">
        <f t="shared" si="102"/>
        <v>8.0000000000000002E-3</v>
      </c>
      <c r="S389" s="9">
        <f t="shared" si="90"/>
        <v>58782.551658125565</v>
      </c>
      <c r="T389" s="7">
        <f t="shared" si="103"/>
        <v>1278.6730009302521</v>
      </c>
      <c r="U389" s="7">
        <f t="shared" si="104"/>
        <v>57503.87865719531</v>
      </c>
    </row>
    <row r="390" spans="1:21">
      <c r="A390" s="6">
        <v>389</v>
      </c>
      <c r="B390" s="8">
        <f t="shared" si="91"/>
        <v>3024894.1016576351</v>
      </c>
      <c r="C390" s="10">
        <f t="shared" si="92"/>
        <v>8.0000000000000002E-3</v>
      </c>
      <c r="D390" s="9">
        <f t="shared" si="93"/>
        <v>95571.328362585133</v>
      </c>
      <c r="E390" s="7">
        <f t="shared" si="94"/>
        <v>2016.5960677717567</v>
      </c>
      <c r="F390" s="7">
        <f t="shared" si="95"/>
        <v>93554.732294813381</v>
      </c>
      <c r="I390" s="6">
        <v>389</v>
      </c>
      <c r="J390" s="8">
        <f t="shared" si="96"/>
        <v>2160638.6440411648</v>
      </c>
      <c r="K390" s="10">
        <f t="shared" si="97"/>
        <v>8.0000000000000002E-3</v>
      </c>
      <c r="L390" s="9">
        <f t="shared" si="98"/>
        <v>68265.234544703679</v>
      </c>
      <c r="M390" s="7">
        <f t="shared" si="99"/>
        <v>1440.4257626941098</v>
      </c>
      <c r="N390" s="7">
        <f t="shared" si="100"/>
        <v>66824.808782009568</v>
      </c>
      <c r="P390" s="6">
        <v>389</v>
      </c>
      <c r="Q390" s="8">
        <f t="shared" si="101"/>
        <v>1860505.622738183</v>
      </c>
      <c r="R390" s="10">
        <f t="shared" si="102"/>
        <v>8.0000000000000002E-3</v>
      </c>
      <c r="S390" s="9">
        <f t="shared" si="90"/>
        <v>58782.551658125565</v>
      </c>
      <c r="T390" s="7">
        <f t="shared" si="103"/>
        <v>1240.3370818254555</v>
      </c>
      <c r="U390" s="7">
        <f t="shared" si="104"/>
        <v>57542.21457630011</v>
      </c>
    </row>
    <row r="391" spans="1:21">
      <c r="A391" s="6">
        <v>390</v>
      </c>
      <c r="B391" s="8">
        <f t="shared" si="91"/>
        <v>2931339.3693628218</v>
      </c>
      <c r="C391" s="10">
        <f t="shared" si="92"/>
        <v>8.0000000000000002E-3</v>
      </c>
      <c r="D391" s="9">
        <f t="shared" si="93"/>
        <v>95571.328362585133</v>
      </c>
      <c r="E391" s="7">
        <f t="shared" si="94"/>
        <v>1954.2262462418812</v>
      </c>
      <c r="F391" s="7">
        <f t="shared" si="95"/>
        <v>93617.102116343245</v>
      </c>
      <c r="I391" s="6">
        <v>390</v>
      </c>
      <c r="J391" s="8">
        <f t="shared" si="96"/>
        <v>2093813.8352591551</v>
      </c>
      <c r="K391" s="10">
        <f t="shared" si="97"/>
        <v>8.0000000000000002E-3</v>
      </c>
      <c r="L391" s="9">
        <f t="shared" si="98"/>
        <v>68265.234544703679</v>
      </c>
      <c r="M391" s="7">
        <f t="shared" si="99"/>
        <v>1395.8758901727699</v>
      </c>
      <c r="N391" s="7">
        <f t="shared" si="100"/>
        <v>66869.358654530908</v>
      </c>
      <c r="P391" s="6">
        <v>390</v>
      </c>
      <c r="Q391" s="8">
        <f t="shared" si="101"/>
        <v>1802963.408161883</v>
      </c>
      <c r="R391" s="10">
        <f t="shared" si="102"/>
        <v>8.0000000000000002E-3</v>
      </c>
      <c r="S391" s="9">
        <f t="shared" si="90"/>
        <v>58782.551658125565</v>
      </c>
      <c r="T391" s="7">
        <f t="shared" si="103"/>
        <v>1201.9756054412553</v>
      </c>
      <c r="U391" s="7">
        <f t="shared" si="104"/>
        <v>57580.576052684308</v>
      </c>
    </row>
    <row r="392" spans="1:21">
      <c r="A392" s="6">
        <v>391</v>
      </c>
      <c r="B392" s="8">
        <f t="shared" si="91"/>
        <v>2837722.2672464787</v>
      </c>
      <c r="C392" s="10">
        <f t="shared" si="92"/>
        <v>8.0000000000000002E-3</v>
      </c>
      <c r="D392" s="9">
        <f t="shared" si="93"/>
        <v>95571.328362585133</v>
      </c>
      <c r="E392" s="7">
        <f t="shared" si="94"/>
        <v>1891.8148448309857</v>
      </c>
      <c r="F392" s="7">
        <f t="shared" si="95"/>
        <v>93679.513517754152</v>
      </c>
      <c r="I392" s="6">
        <v>391</v>
      </c>
      <c r="J392" s="8">
        <f t="shared" si="96"/>
        <v>2026944.4766046242</v>
      </c>
      <c r="K392" s="10">
        <f t="shared" si="97"/>
        <v>8.0000000000000002E-3</v>
      </c>
      <c r="L392" s="9">
        <f t="shared" si="98"/>
        <v>68265.234544703679</v>
      </c>
      <c r="M392" s="7">
        <f t="shared" si="99"/>
        <v>1351.2963177364161</v>
      </c>
      <c r="N392" s="7">
        <f t="shared" si="100"/>
        <v>66913.938226967264</v>
      </c>
      <c r="P392" s="6">
        <v>391</v>
      </c>
      <c r="Q392" s="8">
        <f t="shared" si="101"/>
        <v>1745382.8321091987</v>
      </c>
      <c r="R392" s="10">
        <f t="shared" si="102"/>
        <v>8.0000000000000002E-3</v>
      </c>
      <c r="S392" s="9">
        <f t="shared" si="90"/>
        <v>58782.551658125565</v>
      </c>
      <c r="T392" s="7">
        <f t="shared" si="103"/>
        <v>1163.5885547394657</v>
      </c>
      <c r="U392" s="7">
        <f t="shared" si="104"/>
        <v>57618.963103386101</v>
      </c>
    </row>
    <row r="393" spans="1:21">
      <c r="A393" s="6">
        <v>392</v>
      </c>
      <c r="B393" s="8">
        <f t="shared" si="91"/>
        <v>2744042.7537287246</v>
      </c>
      <c r="C393" s="10">
        <f t="shared" si="92"/>
        <v>8.0000000000000002E-3</v>
      </c>
      <c r="D393" s="9">
        <f t="shared" si="93"/>
        <v>95571.328362585133</v>
      </c>
      <c r="E393" s="7">
        <f t="shared" si="94"/>
        <v>1829.3618358191497</v>
      </c>
      <c r="F393" s="7">
        <f t="shared" si="95"/>
        <v>93741.966526765988</v>
      </c>
      <c r="I393" s="6">
        <v>392</v>
      </c>
      <c r="J393" s="8">
        <f t="shared" si="96"/>
        <v>1960030.5383776568</v>
      </c>
      <c r="K393" s="10">
        <f t="shared" si="97"/>
        <v>8.0000000000000002E-3</v>
      </c>
      <c r="L393" s="9">
        <f t="shared" si="98"/>
        <v>68265.234544703679</v>
      </c>
      <c r="M393" s="7">
        <f t="shared" si="99"/>
        <v>1306.6870255851047</v>
      </c>
      <c r="N393" s="7">
        <f t="shared" si="100"/>
        <v>66958.547519118569</v>
      </c>
      <c r="P393" s="6">
        <v>392</v>
      </c>
      <c r="Q393" s="8">
        <f t="shared" si="101"/>
        <v>1687763.8690058126</v>
      </c>
      <c r="R393" s="10">
        <f t="shared" si="102"/>
        <v>8.0000000000000002E-3</v>
      </c>
      <c r="S393" s="9">
        <f t="shared" si="90"/>
        <v>58782.551658125565</v>
      </c>
      <c r="T393" s="7">
        <f t="shared" si="103"/>
        <v>1125.1759126705417</v>
      </c>
      <c r="U393" s="7">
        <f t="shared" si="104"/>
        <v>57657.375745455021</v>
      </c>
    </row>
    <row r="394" spans="1:21">
      <c r="A394" s="6">
        <v>393</v>
      </c>
      <c r="B394" s="8">
        <f t="shared" si="91"/>
        <v>2650300.7872019587</v>
      </c>
      <c r="C394" s="10">
        <f t="shared" si="92"/>
        <v>8.0000000000000002E-3</v>
      </c>
      <c r="D394" s="9">
        <f t="shared" si="93"/>
        <v>95571.328362585133</v>
      </c>
      <c r="E394" s="7">
        <f t="shared" si="94"/>
        <v>1766.8671914679726</v>
      </c>
      <c r="F394" s="7">
        <f t="shared" si="95"/>
        <v>93804.46117111716</v>
      </c>
      <c r="I394" s="6">
        <v>393</v>
      </c>
      <c r="J394" s="8">
        <f t="shared" si="96"/>
        <v>1893071.9908585383</v>
      </c>
      <c r="K394" s="10">
        <f t="shared" si="97"/>
        <v>8.0000000000000002E-3</v>
      </c>
      <c r="L394" s="9">
        <f t="shared" si="98"/>
        <v>68265.234544703679</v>
      </c>
      <c r="M394" s="7">
        <f t="shared" si="99"/>
        <v>1262.0479939056922</v>
      </c>
      <c r="N394" s="7">
        <f t="shared" si="100"/>
        <v>67003.186550797982</v>
      </c>
      <c r="P394" s="6">
        <v>393</v>
      </c>
      <c r="Q394" s="8">
        <f t="shared" si="101"/>
        <v>1630106.4932603575</v>
      </c>
      <c r="R394" s="10">
        <f t="shared" si="102"/>
        <v>8.0000000000000002E-3</v>
      </c>
      <c r="S394" s="9">
        <f t="shared" si="90"/>
        <v>58782.551658125565</v>
      </c>
      <c r="T394" s="7">
        <f t="shared" si="103"/>
        <v>1086.7376621735718</v>
      </c>
      <c r="U394" s="7">
        <f t="shared" si="104"/>
        <v>57695.81399595199</v>
      </c>
    </row>
    <row r="395" spans="1:21">
      <c r="A395" s="6">
        <v>394</v>
      </c>
      <c r="B395" s="8">
        <f t="shared" si="91"/>
        <v>2556496.3260308416</v>
      </c>
      <c r="C395" s="10">
        <f t="shared" si="92"/>
        <v>8.0000000000000002E-3</v>
      </c>
      <c r="D395" s="9">
        <f t="shared" si="93"/>
        <v>95571.328362585133</v>
      </c>
      <c r="E395" s="7">
        <f t="shared" si="94"/>
        <v>1704.3308840205611</v>
      </c>
      <c r="F395" s="7">
        <f t="shared" si="95"/>
        <v>93866.997478564575</v>
      </c>
      <c r="I395" s="6">
        <v>394</v>
      </c>
      <c r="J395" s="8">
        <f t="shared" si="96"/>
        <v>1826068.8043077404</v>
      </c>
      <c r="K395" s="10">
        <f t="shared" si="97"/>
        <v>8.0000000000000002E-3</v>
      </c>
      <c r="L395" s="9">
        <f t="shared" si="98"/>
        <v>68265.234544703679</v>
      </c>
      <c r="M395" s="7">
        <f t="shared" si="99"/>
        <v>1217.3792028718269</v>
      </c>
      <c r="N395" s="7">
        <f t="shared" si="100"/>
        <v>67047.855341831848</v>
      </c>
      <c r="P395" s="6">
        <v>394</v>
      </c>
      <c r="Q395" s="8">
        <f t="shared" si="101"/>
        <v>1572410.6792644055</v>
      </c>
      <c r="R395" s="10">
        <f t="shared" si="102"/>
        <v>8.0000000000000002E-3</v>
      </c>
      <c r="S395" s="9">
        <f t="shared" si="90"/>
        <v>58782.551658125565</v>
      </c>
      <c r="T395" s="7">
        <f t="shared" si="103"/>
        <v>1048.2737861762705</v>
      </c>
      <c r="U395" s="7">
        <f t="shared" si="104"/>
        <v>57734.277871949293</v>
      </c>
    </row>
    <row r="396" spans="1:21">
      <c r="A396" s="6">
        <v>395</v>
      </c>
      <c r="B396" s="8">
        <f t="shared" si="91"/>
        <v>2462629.3285522768</v>
      </c>
      <c r="C396" s="10">
        <f t="shared" si="92"/>
        <v>8.0000000000000002E-3</v>
      </c>
      <c r="D396" s="9">
        <f t="shared" si="93"/>
        <v>95571.328362585133</v>
      </c>
      <c r="E396" s="7">
        <f t="shared" si="94"/>
        <v>1641.7528857015179</v>
      </c>
      <c r="F396" s="7">
        <f t="shared" si="95"/>
        <v>93929.57547688362</v>
      </c>
      <c r="I396" s="6">
        <v>395</v>
      </c>
      <c r="J396" s="8">
        <f t="shared" si="96"/>
        <v>1759020.9489659085</v>
      </c>
      <c r="K396" s="10">
        <f t="shared" si="97"/>
        <v>8.0000000000000002E-3</v>
      </c>
      <c r="L396" s="9">
        <f t="shared" si="98"/>
        <v>68265.234544703679</v>
      </c>
      <c r="M396" s="7">
        <f t="shared" si="99"/>
        <v>1172.6806326439389</v>
      </c>
      <c r="N396" s="7">
        <f t="shared" si="100"/>
        <v>67092.553912059739</v>
      </c>
      <c r="P396" s="6">
        <v>395</v>
      </c>
      <c r="Q396" s="8">
        <f t="shared" si="101"/>
        <v>1514676.4013924561</v>
      </c>
      <c r="R396" s="10">
        <f t="shared" si="102"/>
        <v>8.0000000000000002E-3</v>
      </c>
      <c r="S396" s="9">
        <f t="shared" si="90"/>
        <v>58782.551658125565</v>
      </c>
      <c r="T396" s="7">
        <f t="shared" si="103"/>
        <v>1009.7842675949709</v>
      </c>
      <c r="U396" s="7">
        <f t="shared" si="104"/>
        <v>57772.767390530593</v>
      </c>
    </row>
    <row r="397" spans="1:21">
      <c r="A397" s="6">
        <v>396</v>
      </c>
      <c r="B397" s="8">
        <f t="shared" si="91"/>
        <v>2368699.7530753934</v>
      </c>
      <c r="C397" s="10">
        <f t="shared" si="92"/>
        <v>8.0000000000000002E-3</v>
      </c>
      <c r="D397" s="9">
        <f t="shared" si="93"/>
        <v>95571.328362585133</v>
      </c>
      <c r="E397" s="7">
        <f t="shared" si="94"/>
        <v>1579.1331687169288</v>
      </c>
      <c r="F397" s="7">
        <f t="shared" si="95"/>
        <v>93992.195193868203</v>
      </c>
      <c r="I397" s="6">
        <v>396</v>
      </c>
      <c r="J397" s="8">
        <f t="shared" si="96"/>
        <v>1691928.3950538489</v>
      </c>
      <c r="K397" s="10">
        <f t="shared" si="97"/>
        <v>8.0000000000000002E-3</v>
      </c>
      <c r="L397" s="9">
        <f t="shared" si="98"/>
        <v>68265.234544703679</v>
      </c>
      <c r="M397" s="7">
        <f t="shared" si="99"/>
        <v>1127.9522633692325</v>
      </c>
      <c r="N397" s="7">
        <f t="shared" si="100"/>
        <v>67137.282281334439</v>
      </c>
      <c r="P397" s="6">
        <v>396</v>
      </c>
      <c r="Q397" s="8">
        <f t="shared" si="101"/>
        <v>1456903.6340019256</v>
      </c>
      <c r="R397" s="10">
        <f t="shared" si="102"/>
        <v>8.0000000000000002E-3</v>
      </c>
      <c r="S397" s="9">
        <f t="shared" si="90"/>
        <v>58782.551658125565</v>
      </c>
      <c r="T397" s="7">
        <f t="shared" si="103"/>
        <v>971.26908933461709</v>
      </c>
      <c r="U397" s="7">
        <f t="shared" si="104"/>
        <v>57811.28256879095</v>
      </c>
    </row>
    <row r="398" spans="1:21">
      <c r="A398" s="6">
        <v>397</v>
      </c>
      <c r="B398" s="8">
        <f t="shared" si="91"/>
        <v>2274707.5578815253</v>
      </c>
      <c r="C398" s="10">
        <f t="shared" si="92"/>
        <v>8.0000000000000002E-3</v>
      </c>
      <c r="D398" s="9">
        <f t="shared" si="93"/>
        <v>95571.328362585133</v>
      </c>
      <c r="E398" s="7">
        <f t="shared" si="94"/>
        <v>1516.4717052543501</v>
      </c>
      <c r="F398" s="7">
        <f t="shared" si="95"/>
        <v>94054.856657330776</v>
      </c>
      <c r="I398" s="6">
        <v>397</v>
      </c>
      <c r="J398" s="8">
        <f t="shared" si="96"/>
        <v>1624791.1127725143</v>
      </c>
      <c r="K398" s="10">
        <f t="shared" si="97"/>
        <v>8.0000000000000002E-3</v>
      </c>
      <c r="L398" s="9">
        <f t="shared" si="98"/>
        <v>68265.234544703679</v>
      </c>
      <c r="M398" s="7">
        <f t="shared" si="99"/>
        <v>1083.1940751816762</v>
      </c>
      <c r="N398" s="7">
        <f t="shared" si="100"/>
        <v>67182.040469522006</v>
      </c>
      <c r="P398" s="6">
        <v>397</v>
      </c>
      <c r="Q398" s="8">
        <f t="shared" si="101"/>
        <v>1399092.3514331346</v>
      </c>
      <c r="R398" s="10">
        <f t="shared" si="102"/>
        <v>8.0000000000000002E-3</v>
      </c>
      <c r="S398" s="9">
        <f t="shared" si="90"/>
        <v>58782.551658125565</v>
      </c>
      <c r="T398" s="7">
        <f t="shared" si="103"/>
        <v>932.72823428875643</v>
      </c>
      <c r="U398" s="7">
        <f t="shared" si="104"/>
        <v>57849.82342383681</v>
      </c>
    </row>
    <row r="399" spans="1:21">
      <c r="A399" s="6">
        <v>398</v>
      </c>
      <c r="B399" s="8">
        <f t="shared" si="91"/>
        <v>2180652.7012241944</v>
      </c>
      <c r="C399" s="10">
        <f t="shared" si="92"/>
        <v>8.0000000000000002E-3</v>
      </c>
      <c r="D399" s="9">
        <f t="shared" si="93"/>
        <v>95571.328362585133</v>
      </c>
      <c r="E399" s="7">
        <f t="shared" si="94"/>
        <v>1453.7684674827963</v>
      </c>
      <c r="F399" s="7">
        <f t="shared" si="95"/>
        <v>94117.559895102342</v>
      </c>
      <c r="I399" s="6">
        <v>398</v>
      </c>
      <c r="J399" s="8">
        <f t="shared" si="96"/>
        <v>1557609.0723029925</v>
      </c>
      <c r="K399" s="10">
        <f t="shared" si="97"/>
        <v>8.0000000000000002E-3</v>
      </c>
      <c r="L399" s="9">
        <f t="shared" si="98"/>
        <v>68265.234544703679</v>
      </c>
      <c r="M399" s="7">
        <f t="shared" si="99"/>
        <v>1038.406048201995</v>
      </c>
      <c r="N399" s="7">
        <f t="shared" si="100"/>
        <v>67226.828496501679</v>
      </c>
      <c r="P399" s="6">
        <v>398</v>
      </c>
      <c r="Q399" s="8">
        <f t="shared" si="101"/>
        <v>1341242.5280092978</v>
      </c>
      <c r="R399" s="10">
        <f t="shared" si="102"/>
        <v>8.0000000000000002E-3</v>
      </c>
      <c r="S399" s="9">
        <f t="shared" si="90"/>
        <v>58782.551658125565</v>
      </c>
      <c r="T399" s="7">
        <f t="shared" si="103"/>
        <v>894.1616853395318</v>
      </c>
      <c r="U399" s="7">
        <f t="shared" si="104"/>
        <v>57888.389972786033</v>
      </c>
    </row>
    <row r="400" spans="1:21">
      <c r="A400" s="6">
        <v>399</v>
      </c>
      <c r="B400" s="8">
        <f t="shared" si="91"/>
        <v>2086535.141329092</v>
      </c>
      <c r="C400" s="10">
        <f t="shared" si="92"/>
        <v>8.0000000000000002E-3</v>
      </c>
      <c r="D400" s="9">
        <f t="shared" si="93"/>
        <v>95571.328362585133</v>
      </c>
      <c r="E400" s="7">
        <f t="shared" si="94"/>
        <v>1391.023427552728</v>
      </c>
      <c r="F400" s="7">
        <f t="shared" si="95"/>
        <v>94180.3049350324</v>
      </c>
      <c r="I400" s="6">
        <v>399</v>
      </c>
      <c r="J400" s="8">
        <f t="shared" si="96"/>
        <v>1490382.2438064907</v>
      </c>
      <c r="K400" s="10">
        <f t="shared" si="97"/>
        <v>8.0000000000000002E-3</v>
      </c>
      <c r="L400" s="9">
        <f t="shared" si="98"/>
        <v>68265.234544703679</v>
      </c>
      <c r="M400" s="7">
        <f t="shared" si="99"/>
        <v>993.58816253766054</v>
      </c>
      <c r="N400" s="7">
        <f t="shared" si="100"/>
        <v>67271.646382166015</v>
      </c>
      <c r="P400" s="6">
        <v>399</v>
      </c>
      <c r="Q400" s="8">
        <f t="shared" si="101"/>
        <v>1283354.1380365118</v>
      </c>
      <c r="R400" s="10">
        <f t="shared" si="102"/>
        <v>8.0000000000000002E-3</v>
      </c>
      <c r="S400" s="9">
        <f t="shared" si="90"/>
        <v>58782.551658125565</v>
      </c>
      <c r="T400" s="7">
        <f t="shared" si="103"/>
        <v>855.5694253576745</v>
      </c>
      <c r="U400" s="7">
        <f t="shared" si="104"/>
        <v>57926.982232767892</v>
      </c>
    </row>
    <row r="401" spans="1:21">
      <c r="A401" s="6">
        <v>400</v>
      </c>
      <c r="B401" s="8">
        <f t="shared" si="91"/>
        <v>1992354.8363940595</v>
      </c>
      <c r="C401" s="10">
        <f t="shared" si="92"/>
        <v>8.0000000000000002E-3</v>
      </c>
      <c r="D401" s="9">
        <f t="shared" si="93"/>
        <v>95571.328362585133</v>
      </c>
      <c r="E401" s="7">
        <f t="shared" si="94"/>
        <v>1328.2365575960396</v>
      </c>
      <c r="F401" s="7">
        <f t="shared" si="95"/>
        <v>94243.09180498909</v>
      </c>
      <c r="I401" s="6">
        <v>400</v>
      </c>
      <c r="J401" s="8">
        <f t="shared" si="96"/>
        <v>1423110.5974243246</v>
      </c>
      <c r="K401" s="10">
        <f t="shared" si="97"/>
        <v>8.0000000000000002E-3</v>
      </c>
      <c r="L401" s="9">
        <f t="shared" si="98"/>
        <v>68265.234544703679</v>
      </c>
      <c r="M401" s="7">
        <f t="shared" si="99"/>
        <v>948.74039828288312</v>
      </c>
      <c r="N401" s="7">
        <f t="shared" si="100"/>
        <v>67316.494146420795</v>
      </c>
      <c r="P401" s="6">
        <v>400</v>
      </c>
      <c r="Q401" s="8">
        <f t="shared" si="101"/>
        <v>1225427.155803744</v>
      </c>
      <c r="R401" s="10">
        <f t="shared" si="102"/>
        <v>8.0000000000000002E-3</v>
      </c>
      <c r="S401" s="9">
        <f t="shared" si="90"/>
        <v>58782.551658125565</v>
      </c>
      <c r="T401" s="7">
        <f t="shared" si="103"/>
        <v>816.95143720249598</v>
      </c>
      <c r="U401" s="7">
        <f t="shared" si="104"/>
        <v>57965.600220923072</v>
      </c>
    </row>
    <row r="402" spans="1:21">
      <c r="A402" s="6">
        <v>401</v>
      </c>
      <c r="B402" s="8">
        <f t="shared" si="91"/>
        <v>1898111.7445890703</v>
      </c>
      <c r="C402" s="10">
        <f t="shared" si="92"/>
        <v>8.0000000000000002E-3</v>
      </c>
      <c r="D402" s="9">
        <f t="shared" si="93"/>
        <v>95571.328362585133</v>
      </c>
      <c r="E402" s="7">
        <f t="shared" si="94"/>
        <v>1265.4078297260469</v>
      </c>
      <c r="F402" s="7">
        <f t="shared" si="95"/>
        <v>94305.920532859091</v>
      </c>
      <c r="I402" s="6">
        <v>401</v>
      </c>
      <c r="J402" s="8">
        <f t="shared" si="96"/>
        <v>1355794.1032779037</v>
      </c>
      <c r="K402" s="10">
        <f t="shared" si="97"/>
        <v>8.0000000000000002E-3</v>
      </c>
      <c r="L402" s="9">
        <f t="shared" si="98"/>
        <v>68265.234544703679</v>
      </c>
      <c r="M402" s="7">
        <f t="shared" si="99"/>
        <v>903.86273551860256</v>
      </c>
      <c r="N402" s="7">
        <f t="shared" si="100"/>
        <v>67361.371809185075</v>
      </c>
      <c r="P402" s="6">
        <v>401</v>
      </c>
      <c r="Q402" s="8">
        <f t="shared" si="101"/>
        <v>1167461.5555828209</v>
      </c>
      <c r="R402" s="10">
        <f t="shared" si="102"/>
        <v>8.0000000000000002E-3</v>
      </c>
      <c r="S402" s="9">
        <f t="shared" si="90"/>
        <v>58782.551658125565</v>
      </c>
      <c r="T402" s="7">
        <f t="shared" si="103"/>
        <v>778.30770372188056</v>
      </c>
      <c r="U402" s="7">
        <f t="shared" si="104"/>
        <v>58004.243954403682</v>
      </c>
    </row>
    <row r="403" spans="1:21">
      <c r="A403" s="6">
        <v>402</v>
      </c>
      <c r="B403" s="8">
        <f t="shared" si="91"/>
        <v>1803805.8240562112</v>
      </c>
      <c r="C403" s="10">
        <f t="shared" si="92"/>
        <v>8.0000000000000002E-3</v>
      </c>
      <c r="D403" s="9">
        <f t="shared" si="93"/>
        <v>95571.328362585133</v>
      </c>
      <c r="E403" s="7">
        <f t="shared" si="94"/>
        <v>1202.5372160374741</v>
      </c>
      <c r="F403" s="7">
        <f t="shared" si="95"/>
        <v>94368.791146547665</v>
      </c>
      <c r="I403" s="6">
        <v>402</v>
      </c>
      <c r="J403" s="8">
        <f t="shared" si="96"/>
        <v>1288432.7314687187</v>
      </c>
      <c r="K403" s="10">
        <f t="shared" si="97"/>
        <v>8.0000000000000002E-3</v>
      </c>
      <c r="L403" s="9">
        <f t="shared" si="98"/>
        <v>68265.234544703679</v>
      </c>
      <c r="M403" s="7">
        <f t="shared" si="99"/>
        <v>858.95515431247907</v>
      </c>
      <c r="N403" s="7">
        <f t="shared" si="100"/>
        <v>67406.279390391195</v>
      </c>
      <c r="P403" s="6">
        <v>402</v>
      </c>
      <c r="Q403" s="8">
        <f t="shared" si="101"/>
        <v>1109457.3116284171</v>
      </c>
      <c r="R403" s="10">
        <f t="shared" si="102"/>
        <v>8.0000000000000002E-3</v>
      </c>
      <c r="S403" s="9">
        <f t="shared" si="90"/>
        <v>58782.551658125565</v>
      </c>
      <c r="T403" s="7">
        <f t="shared" si="103"/>
        <v>739.63820775227805</v>
      </c>
      <c r="U403" s="7">
        <f t="shared" si="104"/>
        <v>58042.913450373286</v>
      </c>
    </row>
    <row r="404" spans="1:21">
      <c r="A404" s="6">
        <v>403</v>
      </c>
      <c r="B404" s="8">
        <f t="shared" si="91"/>
        <v>1709437.0329096634</v>
      </c>
      <c r="C404" s="10">
        <f t="shared" si="92"/>
        <v>8.0000000000000002E-3</v>
      </c>
      <c r="D404" s="9">
        <f t="shared" si="93"/>
        <v>95571.328362585133</v>
      </c>
      <c r="E404" s="7">
        <f t="shared" si="94"/>
        <v>1139.6246886064423</v>
      </c>
      <c r="F404" s="7">
        <f t="shared" si="95"/>
        <v>94431.703673978685</v>
      </c>
      <c r="I404" s="6">
        <v>403</v>
      </c>
      <c r="J404" s="8">
        <f t="shared" si="96"/>
        <v>1221026.4520783275</v>
      </c>
      <c r="K404" s="10">
        <f t="shared" si="97"/>
        <v>8.0000000000000002E-3</v>
      </c>
      <c r="L404" s="9">
        <f t="shared" si="98"/>
        <v>68265.234544703679</v>
      </c>
      <c r="M404" s="7">
        <f t="shared" si="99"/>
        <v>814.01763471888501</v>
      </c>
      <c r="N404" s="7">
        <f t="shared" si="100"/>
        <v>67451.216909984796</v>
      </c>
      <c r="P404" s="6">
        <v>403</v>
      </c>
      <c r="Q404" s="8">
        <f t="shared" si="101"/>
        <v>1051414.3981780438</v>
      </c>
      <c r="R404" s="10">
        <f t="shared" si="102"/>
        <v>8.0000000000000002E-3</v>
      </c>
      <c r="S404" s="9">
        <f t="shared" si="90"/>
        <v>58782.551658125565</v>
      </c>
      <c r="T404" s="7">
        <f t="shared" si="103"/>
        <v>700.94293211869581</v>
      </c>
      <c r="U404" s="7">
        <f t="shared" si="104"/>
        <v>58081.608726006867</v>
      </c>
    </row>
    <row r="405" spans="1:21">
      <c r="A405" s="6">
        <v>404</v>
      </c>
      <c r="B405" s="8">
        <f t="shared" si="91"/>
        <v>1615005.3292356846</v>
      </c>
      <c r="C405" s="10">
        <f t="shared" si="92"/>
        <v>8.0000000000000002E-3</v>
      </c>
      <c r="D405" s="9">
        <f t="shared" si="93"/>
        <v>95571.328362585133</v>
      </c>
      <c r="E405" s="7">
        <f t="shared" si="94"/>
        <v>1076.6702194904565</v>
      </c>
      <c r="F405" s="7">
        <f t="shared" si="95"/>
        <v>94494.658143094683</v>
      </c>
      <c r="I405" s="6">
        <v>404</v>
      </c>
      <c r="J405" s="8">
        <f t="shared" si="96"/>
        <v>1153575.2351683427</v>
      </c>
      <c r="K405" s="10">
        <f t="shared" si="97"/>
        <v>8.0000000000000002E-3</v>
      </c>
      <c r="L405" s="9">
        <f t="shared" si="98"/>
        <v>68265.234544703679</v>
      </c>
      <c r="M405" s="7">
        <f t="shared" si="99"/>
        <v>769.05015677889514</v>
      </c>
      <c r="N405" s="7">
        <f t="shared" si="100"/>
        <v>67496.18438792479</v>
      </c>
      <c r="P405" s="6">
        <v>404</v>
      </c>
      <c r="Q405" s="8">
        <f t="shared" si="101"/>
        <v>993332.78945203696</v>
      </c>
      <c r="R405" s="10">
        <f t="shared" si="102"/>
        <v>8.0000000000000002E-3</v>
      </c>
      <c r="S405" s="9">
        <f t="shared" si="90"/>
        <v>58782.551658125565</v>
      </c>
      <c r="T405" s="7">
        <f t="shared" si="103"/>
        <v>662.22185963469133</v>
      </c>
      <c r="U405" s="7">
        <f t="shared" si="104"/>
        <v>58120.329798490871</v>
      </c>
    </row>
    <row r="406" spans="1:21">
      <c r="A406" s="6">
        <v>405</v>
      </c>
      <c r="B406" s="8">
        <f t="shared" si="91"/>
        <v>1520510.6710925899</v>
      </c>
      <c r="C406" s="10">
        <f t="shared" si="92"/>
        <v>8.0000000000000002E-3</v>
      </c>
      <c r="D406" s="9">
        <f t="shared" si="93"/>
        <v>95571.328362585133</v>
      </c>
      <c r="E406" s="7">
        <f t="shared" si="94"/>
        <v>1013.6737807283934</v>
      </c>
      <c r="F406" s="7">
        <f t="shared" si="95"/>
        <v>94557.654581856739</v>
      </c>
      <c r="I406" s="6">
        <v>405</v>
      </c>
      <c r="J406" s="8">
        <f t="shared" si="96"/>
        <v>1086079.0507804179</v>
      </c>
      <c r="K406" s="10">
        <f t="shared" si="97"/>
        <v>8.0000000000000002E-3</v>
      </c>
      <c r="L406" s="9">
        <f t="shared" si="98"/>
        <v>68265.234544703679</v>
      </c>
      <c r="M406" s="7">
        <f t="shared" si="99"/>
        <v>724.05270052027856</v>
      </c>
      <c r="N406" s="7">
        <f t="shared" si="100"/>
        <v>67541.181844183404</v>
      </c>
      <c r="P406" s="6">
        <v>405</v>
      </c>
      <c r="Q406" s="8">
        <f t="shared" si="101"/>
        <v>935212.4596535461</v>
      </c>
      <c r="R406" s="10">
        <f t="shared" si="102"/>
        <v>8.0000000000000002E-3</v>
      </c>
      <c r="S406" s="9">
        <f t="shared" si="90"/>
        <v>58782.551658125565</v>
      </c>
      <c r="T406" s="7">
        <f t="shared" si="103"/>
        <v>623.47497310236406</v>
      </c>
      <c r="U406" s="7">
        <f t="shared" si="104"/>
        <v>58159.076685023203</v>
      </c>
    </row>
    <row r="407" spans="1:21">
      <c r="A407" s="6">
        <v>406</v>
      </c>
      <c r="B407" s="8">
        <f t="shared" si="91"/>
        <v>1425953.0165107332</v>
      </c>
      <c r="C407" s="10">
        <f t="shared" si="92"/>
        <v>8.0000000000000002E-3</v>
      </c>
      <c r="D407" s="9">
        <f t="shared" si="93"/>
        <v>95571.328362585133</v>
      </c>
      <c r="E407" s="7">
        <f t="shared" si="94"/>
        <v>950.63534434048881</v>
      </c>
      <c r="F407" s="7">
        <f t="shared" si="95"/>
        <v>94620.693018244638</v>
      </c>
      <c r="I407" s="6">
        <v>406</v>
      </c>
      <c r="J407" s="8">
        <f t="shared" si="96"/>
        <v>1018537.8689362345</v>
      </c>
      <c r="K407" s="10">
        <f t="shared" si="97"/>
        <v>8.0000000000000002E-3</v>
      </c>
      <c r="L407" s="9">
        <f t="shared" si="98"/>
        <v>68265.234544703679</v>
      </c>
      <c r="M407" s="7">
        <f t="shared" si="99"/>
        <v>679.02524595748969</v>
      </c>
      <c r="N407" s="7">
        <f t="shared" si="100"/>
        <v>67586.209298746195</v>
      </c>
      <c r="P407" s="6">
        <v>406</v>
      </c>
      <c r="Q407" s="8">
        <f t="shared" si="101"/>
        <v>877053.38296852284</v>
      </c>
      <c r="R407" s="10">
        <f t="shared" si="102"/>
        <v>8.0000000000000002E-3</v>
      </c>
      <c r="S407" s="9">
        <f t="shared" si="90"/>
        <v>58782.551658125565</v>
      </c>
      <c r="T407" s="7">
        <f t="shared" si="103"/>
        <v>584.7022553123486</v>
      </c>
      <c r="U407" s="7">
        <f t="shared" si="104"/>
        <v>58197.849402813219</v>
      </c>
    </row>
    <row r="408" spans="1:21">
      <c r="A408" s="6">
        <v>407</v>
      </c>
      <c r="B408" s="8">
        <f t="shared" si="91"/>
        <v>1331332.3234924886</v>
      </c>
      <c r="C408" s="10">
        <f t="shared" si="92"/>
        <v>8.0000000000000002E-3</v>
      </c>
      <c r="D408" s="9">
        <f t="shared" si="93"/>
        <v>95571.328362585133</v>
      </c>
      <c r="E408" s="7">
        <f t="shared" si="94"/>
        <v>887.55488232832568</v>
      </c>
      <c r="F408" s="7">
        <f t="shared" si="95"/>
        <v>94683.773480256801</v>
      </c>
      <c r="I408" s="6">
        <v>407</v>
      </c>
      <c r="J408" s="8">
        <f t="shared" si="96"/>
        <v>950951.65963748831</v>
      </c>
      <c r="K408" s="10">
        <f t="shared" si="97"/>
        <v>8.0000000000000002E-3</v>
      </c>
      <c r="L408" s="9">
        <f t="shared" si="98"/>
        <v>68265.234544703679</v>
      </c>
      <c r="M408" s="7">
        <f t="shared" si="99"/>
        <v>633.96777309165884</v>
      </c>
      <c r="N408" s="7">
        <f t="shared" si="100"/>
        <v>67631.26677161202</v>
      </c>
      <c r="P408" s="6">
        <v>407</v>
      </c>
      <c r="Q408" s="8">
        <f t="shared" si="101"/>
        <v>818855.5335657096</v>
      </c>
      <c r="R408" s="10">
        <f t="shared" si="102"/>
        <v>8.0000000000000002E-3</v>
      </c>
      <c r="S408" s="9">
        <f t="shared" si="90"/>
        <v>58782.551658125565</v>
      </c>
      <c r="T408" s="7">
        <f t="shared" si="103"/>
        <v>545.90368904380637</v>
      </c>
      <c r="U408" s="7">
        <f t="shared" si="104"/>
        <v>58236.647969081758</v>
      </c>
    </row>
    <row r="409" spans="1:21">
      <c r="A409" s="6">
        <v>408</v>
      </c>
      <c r="B409" s="8">
        <f t="shared" si="91"/>
        <v>1236648.5500122318</v>
      </c>
      <c r="C409" s="10">
        <f t="shared" si="92"/>
        <v>8.0000000000000002E-3</v>
      </c>
      <c r="D409" s="9">
        <f t="shared" si="93"/>
        <v>95571.328362585133</v>
      </c>
      <c r="E409" s="7">
        <f t="shared" si="94"/>
        <v>824.43236667482131</v>
      </c>
      <c r="F409" s="7">
        <f t="shared" si="95"/>
        <v>94746.895995910309</v>
      </c>
      <c r="I409" s="6">
        <v>408</v>
      </c>
      <c r="J409" s="8">
        <f t="shared" si="96"/>
        <v>883320.39286587632</v>
      </c>
      <c r="K409" s="10">
        <f t="shared" si="97"/>
        <v>8.0000000000000002E-3</v>
      </c>
      <c r="L409" s="9">
        <f t="shared" si="98"/>
        <v>68265.234544703679</v>
      </c>
      <c r="M409" s="7">
        <f t="shared" si="99"/>
        <v>588.88026191058418</v>
      </c>
      <c r="N409" s="7">
        <f t="shared" si="100"/>
        <v>67676.354282793094</v>
      </c>
      <c r="P409" s="6">
        <v>408</v>
      </c>
      <c r="Q409" s="8">
        <f t="shared" si="101"/>
        <v>760618.88559662784</v>
      </c>
      <c r="R409" s="10">
        <f t="shared" si="102"/>
        <v>8.0000000000000002E-3</v>
      </c>
      <c r="S409" s="9">
        <f t="shared" si="90"/>
        <v>58782.551658125565</v>
      </c>
      <c r="T409" s="7">
        <f t="shared" si="103"/>
        <v>507.07925706441853</v>
      </c>
      <c r="U409" s="7">
        <f t="shared" si="104"/>
        <v>58275.472401061146</v>
      </c>
    </row>
    <row r="410" spans="1:21">
      <c r="A410" s="6">
        <v>409</v>
      </c>
      <c r="B410" s="8">
        <f t="shared" si="91"/>
        <v>1141901.6540163215</v>
      </c>
      <c r="C410" s="10">
        <f t="shared" si="92"/>
        <v>8.0000000000000002E-3</v>
      </c>
      <c r="D410" s="9">
        <f t="shared" si="93"/>
        <v>95571.328362585133</v>
      </c>
      <c r="E410" s="7">
        <f t="shared" si="94"/>
        <v>761.26776934421434</v>
      </c>
      <c r="F410" s="7">
        <f t="shared" si="95"/>
        <v>94810.060593240923</v>
      </c>
      <c r="I410" s="6">
        <v>409</v>
      </c>
      <c r="J410" s="8">
        <f t="shared" si="96"/>
        <v>815644.03858308319</v>
      </c>
      <c r="K410" s="10">
        <f t="shared" si="97"/>
        <v>8.0000000000000002E-3</v>
      </c>
      <c r="L410" s="9">
        <f t="shared" si="98"/>
        <v>68265.234544703679</v>
      </c>
      <c r="M410" s="7">
        <f t="shared" si="99"/>
        <v>543.76269238872214</v>
      </c>
      <c r="N410" s="7">
        <f t="shared" si="100"/>
        <v>67721.47185231495</v>
      </c>
      <c r="P410" s="6">
        <v>409</v>
      </c>
      <c r="Q410" s="8">
        <f t="shared" si="101"/>
        <v>702343.41319556674</v>
      </c>
      <c r="R410" s="10">
        <f t="shared" si="102"/>
        <v>8.0000000000000002E-3</v>
      </c>
      <c r="S410" s="9">
        <f t="shared" si="90"/>
        <v>58782.551658125565</v>
      </c>
      <c r="T410" s="7">
        <f t="shared" si="103"/>
        <v>468.22894213037785</v>
      </c>
      <c r="U410" s="7">
        <f t="shared" si="104"/>
        <v>58314.322715995186</v>
      </c>
    </row>
    <row r="411" spans="1:21">
      <c r="A411" s="6">
        <v>410</v>
      </c>
      <c r="B411" s="8">
        <f t="shared" si="91"/>
        <v>1047091.5934230806</v>
      </c>
      <c r="C411" s="10">
        <f t="shared" si="92"/>
        <v>8.0000000000000002E-3</v>
      </c>
      <c r="D411" s="9">
        <f t="shared" si="93"/>
        <v>95571.328362585133</v>
      </c>
      <c r="E411" s="7">
        <f t="shared" si="94"/>
        <v>698.06106228205374</v>
      </c>
      <c r="F411" s="7">
        <f t="shared" si="95"/>
        <v>94873.26730030308</v>
      </c>
      <c r="I411" s="6">
        <v>410</v>
      </c>
      <c r="J411" s="8">
        <f t="shared" si="96"/>
        <v>747922.56673076819</v>
      </c>
      <c r="K411" s="10">
        <f t="shared" si="97"/>
        <v>8.0000000000000002E-3</v>
      </c>
      <c r="L411" s="9">
        <f t="shared" si="98"/>
        <v>68265.234544703679</v>
      </c>
      <c r="M411" s="7">
        <f t="shared" si="99"/>
        <v>498.61504448717875</v>
      </c>
      <c r="N411" s="7">
        <f t="shared" si="100"/>
        <v>67766.619500216504</v>
      </c>
      <c r="P411" s="6">
        <v>410</v>
      </c>
      <c r="Q411" s="8">
        <f t="shared" si="101"/>
        <v>644029.09047957161</v>
      </c>
      <c r="R411" s="10">
        <f t="shared" si="102"/>
        <v>8.0000000000000002E-3</v>
      </c>
      <c r="S411" s="9">
        <f t="shared" si="90"/>
        <v>58782.551658125565</v>
      </c>
      <c r="T411" s="7">
        <f t="shared" si="103"/>
        <v>429.35272698638113</v>
      </c>
      <c r="U411" s="7">
        <f t="shared" si="104"/>
        <v>58353.198931139181</v>
      </c>
    </row>
    <row r="412" spans="1:21">
      <c r="A412" s="6">
        <v>411</v>
      </c>
      <c r="B412" s="8">
        <f t="shared" si="91"/>
        <v>952218.32612277754</v>
      </c>
      <c r="C412" s="10">
        <f t="shared" si="92"/>
        <v>8.0000000000000002E-3</v>
      </c>
      <c r="D412" s="9">
        <f t="shared" si="93"/>
        <v>95571.328362585133</v>
      </c>
      <c r="E412" s="7">
        <f t="shared" si="94"/>
        <v>634.81221741518505</v>
      </c>
      <c r="F412" s="7">
        <f t="shared" si="95"/>
        <v>94936.516145169953</v>
      </c>
      <c r="I412" s="6">
        <v>411</v>
      </c>
      <c r="J412" s="8">
        <f t="shared" si="96"/>
        <v>680155.94723055162</v>
      </c>
      <c r="K412" s="10">
        <f t="shared" si="97"/>
        <v>8.0000000000000002E-3</v>
      </c>
      <c r="L412" s="9">
        <f t="shared" si="98"/>
        <v>68265.234544703679</v>
      </c>
      <c r="M412" s="7">
        <f t="shared" si="99"/>
        <v>453.43729815370108</v>
      </c>
      <c r="N412" s="7">
        <f t="shared" si="100"/>
        <v>67811.797246549977</v>
      </c>
      <c r="P412" s="6">
        <v>411</v>
      </c>
      <c r="Q412" s="8">
        <f t="shared" si="101"/>
        <v>585675.89154843241</v>
      </c>
      <c r="R412" s="10">
        <f t="shared" si="102"/>
        <v>8.0000000000000002E-3</v>
      </c>
      <c r="S412" s="9">
        <f t="shared" si="90"/>
        <v>58782.551658125565</v>
      </c>
      <c r="T412" s="7">
        <f t="shared" si="103"/>
        <v>390.45059436562161</v>
      </c>
      <c r="U412" s="7">
        <f t="shared" si="104"/>
        <v>58392.101063759947</v>
      </c>
    </row>
    <row r="413" spans="1:21">
      <c r="A413" s="6">
        <v>412</v>
      </c>
      <c r="B413" s="8">
        <f t="shared" si="91"/>
        <v>857281.80997760757</v>
      </c>
      <c r="C413" s="10">
        <f t="shared" si="92"/>
        <v>8.0000000000000002E-3</v>
      </c>
      <c r="D413" s="9">
        <f t="shared" si="93"/>
        <v>95571.328362585133</v>
      </c>
      <c r="E413" s="7">
        <f t="shared" si="94"/>
        <v>571.52120665173845</v>
      </c>
      <c r="F413" s="7">
        <f t="shared" si="95"/>
        <v>94999.807155933391</v>
      </c>
      <c r="I413" s="6">
        <v>412</v>
      </c>
      <c r="J413" s="8">
        <f t="shared" si="96"/>
        <v>612344.14998400165</v>
      </c>
      <c r="K413" s="10">
        <f t="shared" si="97"/>
        <v>8.0000000000000002E-3</v>
      </c>
      <c r="L413" s="9">
        <f t="shared" si="98"/>
        <v>68265.234544703679</v>
      </c>
      <c r="M413" s="7">
        <f t="shared" si="99"/>
        <v>408.22943332266777</v>
      </c>
      <c r="N413" s="7">
        <f t="shared" si="100"/>
        <v>67857.005111381004</v>
      </c>
      <c r="P413" s="6">
        <v>412</v>
      </c>
      <c r="Q413" s="8">
        <f t="shared" si="101"/>
        <v>527283.79048467241</v>
      </c>
      <c r="R413" s="10">
        <f t="shared" si="102"/>
        <v>8.0000000000000002E-3</v>
      </c>
      <c r="S413" s="9">
        <f t="shared" si="90"/>
        <v>58782.551658125565</v>
      </c>
      <c r="T413" s="7">
        <f t="shared" si="103"/>
        <v>351.52252698978162</v>
      </c>
      <c r="U413" s="7">
        <f t="shared" si="104"/>
        <v>58431.029131135787</v>
      </c>
    </row>
    <row r="414" spans="1:21">
      <c r="A414" s="6">
        <v>413</v>
      </c>
      <c r="B414" s="8">
        <f t="shared" si="91"/>
        <v>762282.00282167422</v>
      </c>
      <c r="C414" s="10">
        <f t="shared" si="92"/>
        <v>8.0000000000000002E-3</v>
      </c>
      <c r="D414" s="9">
        <f t="shared" si="93"/>
        <v>95571.328362585133</v>
      </c>
      <c r="E414" s="7">
        <f t="shared" si="94"/>
        <v>508.18800188111618</v>
      </c>
      <c r="F414" s="7">
        <f t="shared" si="95"/>
        <v>95063.140360704012</v>
      </c>
      <c r="I414" s="6">
        <v>413</v>
      </c>
      <c r="J414" s="8">
        <f t="shared" si="96"/>
        <v>544487.1448726207</v>
      </c>
      <c r="K414" s="10">
        <f t="shared" si="97"/>
        <v>8.0000000000000002E-3</v>
      </c>
      <c r="L414" s="9">
        <f t="shared" si="98"/>
        <v>68265.234544703679</v>
      </c>
      <c r="M414" s="7">
        <f t="shared" si="99"/>
        <v>362.99142991508046</v>
      </c>
      <c r="N414" s="7">
        <f t="shared" si="100"/>
        <v>67902.243114788595</v>
      </c>
      <c r="P414" s="6">
        <v>413</v>
      </c>
      <c r="Q414" s="8">
        <f t="shared" si="101"/>
        <v>468852.76135353663</v>
      </c>
      <c r="R414" s="10">
        <f t="shared" si="102"/>
        <v>8.0000000000000002E-3</v>
      </c>
      <c r="S414" s="9">
        <f t="shared" si="90"/>
        <v>58782.551658125565</v>
      </c>
      <c r="T414" s="7">
        <f t="shared" si="103"/>
        <v>312.5685075690244</v>
      </c>
      <c r="U414" s="7">
        <f t="shared" si="104"/>
        <v>58469.983150556538</v>
      </c>
    </row>
    <row r="415" spans="1:21">
      <c r="A415" s="6">
        <v>414</v>
      </c>
      <c r="B415" s="8">
        <f t="shared" si="91"/>
        <v>667218.86246097018</v>
      </c>
      <c r="C415" s="10">
        <f t="shared" si="92"/>
        <v>8.0000000000000002E-3</v>
      </c>
      <c r="D415" s="9">
        <f t="shared" si="93"/>
        <v>95571.328362585133</v>
      </c>
      <c r="E415" s="7">
        <f t="shared" si="94"/>
        <v>444.81257497398013</v>
      </c>
      <c r="F415" s="7">
        <f t="shared" si="95"/>
        <v>95126.515787611148</v>
      </c>
      <c r="I415" s="6">
        <v>414</v>
      </c>
      <c r="J415" s="8">
        <f t="shared" si="96"/>
        <v>476584.90175783209</v>
      </c>
      <c r="K415" s="10">
        <f t="shared" si="97"/>
        <v>8.0000000000000002E-3</v>
      </c>
      <c r="L415" s="9">
        <f t="shared" si="98"/>
        <v>68265.234544703679</v>
      </c>
      <c r="M415" s="7">
        <f t="shared" si="99"/>
        <v>317.7232678385547</v>
      </c>
      <c r="N415" s="7">
        <f t="shared" si="100"/>
        <v>67947.511276865131</v>
      </c>
      <c r="P415" s="6">
        <v>414</v>
      </c>
      <c r="Q415" s="8">
        <f t="shared" si="101"/>
        <v>410382.77820298006</v>
      </c>
      <c r="R415" s="10">
        <f t="shared" si="102"/>
        <v>8.0000000000000002E-3</v>
      </c>
      <c r="S415" s="9">
        <f t="shared" si="90"/>
        <v>58782.551658125565</v>
      </c>
      <c r="T415" s="7">
        <f t="shared" si="103"/>
        <v>273.58851880198671</v>
      </c>
      <c r="U415" s="7">
        <f t="shared" si="104"/>
        <v>58508.963139323576</v>
      </c>
    </row>
    <row r="416" spans="1:21">
      <c r="A416" s="6">
        <v>415</v>
      </c>
      <c r="B416" s="8">
        <f t="shared" si="91"/>
        <v>572092.34667335905</v>
      </c>
      <c r="C416" s="10">
        <f t="shared" si="92"/>
        <v>8.0000000000000002E-3</v>
      </c>
      <c r="D416" s="9">
        <f t="shared" si="93"/>
        <v>95571.328362585133</v>
      </c>
      <c r="E416" s="7">
        <f t="shared" si="94"/>
        <v>381.39489778223941</v>
      </c>
      <c r="F416" s="7">
        <f t="shared" si="95"/>
        <v>95189.933464802889</v>
      </c>
      <c r="I416" s="6">
        <v>415</v>
      </c>
      <c r="J416" s="8">
        <f t="shared" si="96"/>
        <v>408637.39048096695</v>
      </c>
      <c r="K416" s="10">
        <f t="shared" si="97"/>
        <v>8.0000000000000002E-3</v>
      </c>
      <c r="L416" s="9">
        <f t="shared" si="98"/>
        <v>68265.234544703679</v>
      </c>
      <c r="M416" s="7">
        <f t="shared" si="99"/>
        <v>272.42492698731127</v>
      </c>
      <c r="N416" s="7">
        <f t="shared" si="100"/>
        <v>67992.809617716368</v>
      </c>
      <c r="P416" s="6">
        <v>415</v>
      </c>
      <c r="Q416" s="8">
        <f t="shared" si="101"/>
        <v>351873.81506365648</v>
      </c>
      <c r="R416" s="10">
        <f t="shared" si="102"/>
        <v>8.0000000000000002E-3</v>
      </c>
      <c r="S416" s="9">
        <f t="shared" si="90"/>
        <v>58782.551658125565</v>
      </c>
      <c r="T416" s="7">
        <f t="shared" si="103"/>
        <v>234.582543375771</v>
      </c>
      <c r="U416" s="7">
        <f t="shared" si="104"/>
        <v>58547.969114749794</v>
      </c>
    </row>
    <row r="417" spans="1:21">
      <c r="A417" s="6">
        <v>416</v>
      </c>
      <c r="B417" s="8">
        <f t="shared" si="91"/>
        <v>476902.41320855613</v>
      </c>
      <c r="C417" s="10">
        <f t="shared" si="92"/>
        <v>8.0000000000000002E-3</v>
      </c>
      <c r="D417" s="9">
        <f t="shared" si="93"/>
        <v>95571.328362585133</v>
      </c>
      <c r="E417" s="7">
        <f t="shared" si="94"/>
        <v>317.93494213903745</v>
      </c>
      <c r="F417" s="7">
        <f t="shared" si="95"/>
        <v>95253.393420446097</v>
      </c>
      <c r="I417" s="6">
        <v>416</v>
      </c>
      <c r="J417" s="8">
        <f t="shared" si="96"/>
        <v>340644.58086325059</v>
      </c>
      <c r="K417" s="10">
        <f t="shared" si="97"/>
        <v>8.0000000000000002E-3</v>
      </c>
      <c r="L417" s="9">
        <f t="shared" si="98"/>
        <v>68265.234544703679</v>
      </c>
      <c r="M417" s="7">
        <f t="shared" si="99"/>
        <v>227.09638724216708</v>
      </c>
      <c r="N417" s="7">
        <f t="shared" si="100"/>
        <v>68038.138157461508</v>
      </c>
      <c r="P417" s="6">
        <v>416</v>
      </c>
      <c r="Q417" s="8">
        <f t="shared" si="101"/>
        <v>293325.84594890667</v>
      </c>
      <c r="R417" s="10">
        <f t="shared" si="102"/>
        <v>8.0000000000000002E-3</v>
      </c>
      <c r="S417" s="9">
        <f t="shared" si="90"/>
        <v>58782.551658125565</v>
      </c>
      <c r="T417" s="7">
        <f t="shared" si="103"/>
        <v>195.55056396593781</v>
      </c>
      <c r="U417" s="7">
        <f t="shared" si="104"/>
        <v>58587.001094159627</v>
      </c>
    </row>
    <row r="418" spans="1:21">
      <c r="A418" s="6">
        <v>417</v>
      </c>
      <c r="B418" s="8">
        <f t="shared" si="91"/>
        <v>381649.01978811005</v>
      </c>
      <c r="C418" s="10">
        <f t="shared" si="92"/>
        <v>8.0000000000000002E-3</v>
      </c>
      <c r="D418" s="9">
        <f t="shared" si="93"/>
        <v>95571.328362585133</v>
      </c>
      <c r="E418" s="7">
        <f t="shared" si="94"/>
        <v>254.43267985874004</v>
      </c>
      <c r="F418" s="7">
        <f t="shared" si="95"/>
        <v>95316.89568272639</v>
      </c>
      <c r="I418" s="6">
        <v>417</v>
      </c>
      <c r="J418" s="8">
        <f t="shared" si="96"/>
        <v>272606.44270578912</v>
      </c>
      <c r="K418" s="10">
        <f t="shared" si="97"/>
        <v>8.0000000000000002E-3</v>
      </c>
      <c r="L418" s="9">
        <f t="shared" si="98"/>
        <v>68265.234544703679</v>
      </c>
      <c r="M418" s="7">
        <f t="shared" si="99"/>
        <v>181.73762847052606</v>
      </c>
      <c r="N418" s="7">
        <f t="shared" si="100"/>
        <v>68083.496916233154</v>
      </c>
      <c r="P418" s="6">
        <v>417</v>
      </c>
      <c r="Q418" s="8">
        <f t="shared" si="101"/>
        <v>234738.84485474706</v>
      </c>
      <c r="R418" s="10">
        <f t="shared" si="102"/>
        <v>8.0000000000000002E-3</v>
      </c>
      <c r="S418" s="9">
        <f t="shared" si="90"/>
        <v>58782.551658125565</v>
      </c>
      <c r="T418" s="7">
        <f t="shared" si="103"/>
        <v>156.49256323649806</v>
      </c>
      <c r="U418" s="7">
        <f t="shared" si="104"/>
        <v>58626.059094889068</v>
      </c>
    </row>
    <row r="419" spans="1:21">
      <c r="A419" s="6">
        <v>418</v>
      </c>
      <c r="B419" s="8">
        <f t="shared" si="91"/>
        <v>286332.12410538364</v>
      </c>
      <c r="C419" s="10">
        <f t="shared" si="92"/>
        <v>8.0000000000000002E-3</v>
      </c>
      <c r="D419" s="9">
        <f t="shared" si="93"/>
        <v>95571.328362585133</v>
      </c>
      <c r="E419" s="7">
        <f t="shared" si="94"/>
        <v>190.88808273692243</v>
      </c>
      <c r="F419" s="7">
        <f t="shared" si="95"/>
        <v>95380.440279848204</v>
      </c>
      <c r="I419" s="6">
        <v>418</v>
      </c>
      <c r="J419" s="8">
        <f t="shared" si="96"/>
        <v>204522.94578955596</v>
      </c>
      <c r="K419" s="10">
        <f t="shared" si="97"/>
        <v>8.0000000000000002E-3</v>
      </c>
      <c r="L419" s="9">
        <f t="shared" si="98"/>
        <v>68265.234544703679</v>
      </c>
      <c r="M419" s="7">
        <f t="shared" si="99"/>
        <v>136.34863052637064</v>
      </c>
      <c r="N419" s="7">
        <f t="shared" si="100"/>
        <v>68128.885914177314</v>
      </c>
      <c r="P419" s="6">
        <v>418</v>
      </c>
      <c r="Q419" s="8">
        <f t="shared" si="101"/>
        <v>176112.785759858</v>
      </c>
      <c r="R419" s="10">
        <f t="shared" si="102"/>
        <v>8.0000000000000002E-3</v>
      </c>
      <c r="S419" s="9">
        <f t="shared" si="90"/>
        <v>58782.551658125565</v>
      </c>
      <c r="T419" s="7">
        <f t="shared" si="103"/>
        <v>117.40852383990534</v>
      </c>
      <c r="U419" s="7">
        <f t="shared" si="104"/>
        <v>58665.143134285659</v>
      </c>
    </row>
    <row r="420" spans="1:21">
      <c r="A420" s="6">
        <v>419</v>
      </c>
      <c r="B420" s="8">
        <f t="shared" si="91"/>
        <v>190951.68382553544</v>
      </c>
      <c r="C420" s="10">
        <f t="shared" si="92"/>
        <v>8.0000000000000002E-3</v>
      </c>
      <c r="D420" s="9">
        <f t="shared" si="93"/>
        <v>95571.328362585133</v>
      </c>
      <c r="E420" s="7">
        <f t="shared" si="94"/>
        <v>127.30112255035696</v>
      </c>
      <c r="F420" s="7">
        <f t="shared" si="95"/>
        <v>95444.027240034775</v>
      </c>
      <c r="I420" s="6">
        <v>419</v>
      </c>
      <c r="J420" s="8">
        <f t="shared" si="96"/>
        <v>136394.05987537865</v>
      </c>
      <c r="K420" s="10">
        <f t="shared" si="97"/>
        <v>8.0000000000000002E-3</v>
      </c>
      <c r="L420" s="9">
        <f t="shared" si="98"/>
        <v>68265.234544703679</v>
      </c>
      <c r="M420" s="7">
        <f t="shared" si="99"/>
        <v>90.929373250252425</v>
      </c>
      <c r="N420" s="7">
        <f t="shared" si="100"/>
        <v>68174.305171453423</v>
      </c>
      <c r="P420" s="6">
        <v>419</v>
      </c>
      <c r="Q420" s="8">
        <f t="shared" si="101"/>
        <v>117447.64262557233</v>
      </c>
      <c r="R420" s="10">
        <f t="shared" si="102"/>
        <v>8.0000000000000002E-3</v>
      </c>
      <c r="S420" s="9">
        <f t="shared" si="90"/>
        <v>58782.551658125565</v>
      </c>
      <c r="T420" s="7">
        <f t="shared" si="103"/>
        <v>78.298428417048228</v>
      </c>
      <c r="U420" s="7">
        <f t="shared" si="104"/>
        <v>58704.25322970852</v>
      </c>
    </row>
    <row r="421" spans="1:21">
      <c r="A421" s="6">
        <v>420</v>
      </c>
      <c r="B421" s="8">
        <f t="shared" si="91"/>
        <v>95507.656585500663</v>
      </c>
      <c r="C421" s="10">
        <f t="shared" si="92"/>
        <v>8.0000000000000002E-3</v>
      </c>
      <c r="D421" s="9">
        <f t="shared" si="93"/>
        <v>95571.328362585133</v>
      </c>
      <c r="E421" s="7">
        <f t="shared" si="94"/>
        <v>63.671771057000448</v>
      </c>
      <c r="F421" s="7">
        <f t="shared" si="95"/>
        <v>95507.656591528139</v>
      </c>
      <c r="I421" s="6">
        <v>420</v>
      </c>
      <c r="J421" s="8">
        <f t="shared" si="96"/>
        <v>68219.754703925224</v>
      </c>
      <c r="K421" s="10">
        <f t="shared" si="97"/>
        <v>8.0000000000000002E-3</v>
      </c>
      <c r="L421" s="9">
        <f t="shared" si="98"/>
        <v>68265.234544703679</v>
      </c>
      <c r="M421" s="7">
        <f t="shared" si="99"/>
        <v>45.479836469283477</v>
      </c>
      <c r="N421" s="7">
        <f t="shared" si="100"/>
        <v>68219.754708234395</v>
      </c>
      <c r="P421" s="6">
        <v>420</v>
      </c>
      <c r="Q421" s="8">
        <f t="shared" si="101"/>
        <v>58743.389395863815</v>
      </c>
      <c r="R421" s="10">
        <f t="shared" si="102"/>
        <v>8.0000000000000002E-3</v>
      </c>
      <c r="S421" s="9">
        <f t="shared" si="90"/>
        <v>58782.551658125565</v>
      </c>
      <c r="T421" s="7">
        <f t="shared" si="103"/>
        <v>39.162259597242546</v>
      </c>
      <c r="U421" s="7">
        <f t="shared" si="104"/>
        <v>58743.389398528321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比較表</vt:lpstr>
      <vt:lpstr>住宅ローン償還表</vt:lpstr>
    </vt:vector>
  </TitlesOfParts>
  <Company>TOTO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賃貸・持家比較</dc:title>
  <dc:creator>たこぱぱ</dc:creator>
  <cp:lastModifiedBy>Taichi Sonemoto</cp:lastModifiedBy>
  <cp:lastPrinted>2020-02-22T21:10:43Z</cp:lastPrinted>
  <dcterms:created xsi:type="dcterms:W3CDTF">2020-02-21T10:01:30Z</dcterms:created>
  <dcterms:modified xsi:type="dcterms:W3CDTF">2020-02-22T21:10:46Z</dcterms:modified>
</cp:coreProperties>
</file>